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720" yWindow="260" windowWidth="10080" windowHeight="6660" tabRatio="857"/>
  </bookViews>
  <sheets>
    <sheet name="Оглавление" sheetId="27" r:id="rId1"/>
    <sheet name="Сайдинг " sheetId="21" r:id="rId2"/>
    <sheet name=" Кровля МП Норман" sheetId="30" r:id="rId3"/>
    <sheet name="Кровля МП Пуретан" sheetId="36" r:id="rId4"/>
    <sheet name="Кровля МП Викинг 0,5" sheetId="34" r:id="rId5"/>
    <sheet name="Кровля Валори 0,5" sheetId="40" r:id="rId6"/>
    <sheet name="Кровля МП Пурман 0,5" sheetId="39" r:id="rId7"/>
    <sheet name=" кровля Изомат глянец" sheetId="12" r:id="rId8"/>
    <sheet name="Кровля матовая (Изомат)" sheetId="11" r:id="rId9"/>
    <sheet name="Кровля МК-Трейд НОРДА +Германия" sheetId="23" r:id="rId10"/>
    <sheet name="ЗАБОР ШТАКЕТ" sheetId="10" r:id="rId11"/>
    <sheet name="Профильные трубы " sheetId="43" r:id="rId12"/>
    <sheet name="Таблица веса ЧМ" sheetId="44" r:id="rId13"/>
    <sheet name="Водосток DOCKE" sheetId="38" r:id="rId14"/>
    <sheet name="Водoсток Ю-Пласт " sheetId="41" r:id="rId15"/>
    <sheet name="Водосток прям МП" sheetId="37" r:id="rId16"/>
    <sheet name="Водосток  (Изомат)" sheetId="7" r:id="rId17"/>
    <sheet name="Водосток ТН" sheetId="24" r:id="rId18"/>
    <sheet name="Водосток круглый (МП)" sheetId="25" r:id="rId19"/>
    <sheet name="Сйдинг Ю-пласт" sheetId="42" r:id="rId20"/>
    <sheet name="Сайдинг Дёке" sheetId="8" r:id="rId21"/>
    <sheet name="Утеплитель PAROС" sheetId="32" r:id="rId22"/>
  </sheets>
  <definedNames>
    <definedName name="_xlnm.Print_Area" localSheetId="7">' кровля Изомат глянец'!$A$1:$G$162</definedName>
    <definedName name="_xlnm.Print_Area" localSheetId="2">' Кровля МП Норман'!$A$1:$G$127</definedName>
    <definedName name="_xlnm.Print_Area" localSheetId="14">'Водoсток Ю-Пласт '!$A$1:$G$78</definedName>
    <definedName name="_xlnm.Print_Area" localSheetId="16">'Водосток  (Изомат)'!$A$1:$G$43</definedName>
    <definedName name="_xlnm.Print_Area" localSheetId="13">'Водосток DOCKE'!$A$1:$G$81</definedName>
    <definedName name="_xlnm.Print_Area" localSheetId="18">'Водосток круглый (МП)'!$A$1:$G$79</definedName>
    <definedName name="_xlnm.Print_Area" localSheetId="15">'Водосток прям МП'!$A$1:$G$53</definedName>
    <definedName name="_xlnm.Print_Area" localSheetId="17">'Водосток ТН'!$A$1:$G$71</definedName>
    <definedName name="_xlnm.Print_Area" localSheetId="10">'ЗАБОР ШТАКЕТ'!$A$1:$G$60</definedName>
    <definedName name="_xlnm.Print_Area" localSheetId="5">'Кровля Валори 0,5'!$A$1:$G$72</definedName>
    <definedName name="_xlnm.Print_Area" localSheetId="8">'Кровля матовая (Изомат)'!$A$1:$G$68</definedName>
    <definedName name="_xlnm.Print_Area" localSheetId="9">'Кровля МК-Трейд НОРДА +Германия'!$A$1:$G$117</definedName>
    <definedName name="_xlnm.Print_Area" localSheetId="4">'Кровля МП Викинг 0,5'!$A$1:$G$73</definedName>
    <definedName name="_xlnm.Print_Area" localSheetId="3">'Кровля МП Пуретан'!$A$1:$G$74</definedName>
    <definedName name="_xlnm.Print_Area" localSheetId="6">'Кровля МП Пурман 0,5'!$A$1:$G$73</definedName>
    <definedName name="_xlnm.Print_Area" localSheetId="1">'Сайдинг '!$A$1:$G$52</definedName>
    <definedName name="_xlnm.Print_Area" localSheetId="20">'Сайдинг Дёке'!$A$1:$G$53</definedName>
    <definedName name="_xlnm.Print_Area" localSheetId="19">'Сйдинг Ю-пласт'!$A$1:$G$68</definedName>
    <definedName name="_xlnm.Print_Area" localSheetId="21">'Утеплитель PAROС'!$A$1:$H$42</definedName>
  </definedNames>
  <calcPr calcId="145621" refMode="R1C1"/>
</workbook>
</file>

<file path=xl/calcChain.xml><?xml version="1.0" encoding="utf-8"?>
<calcChain xmlns="http://schemas.openxmlformats.org/spreadsheetml/2006/main">
  <c r="J9" i="32" l="1"/>
  <c r="H16" i="32"/>
  <c r="K16" i="32"/>
  <c r="G18" i="32"/>
  <c r="H18" i="32"/>
  <c r="G19" i="32"/>
  <c r="H19" i="32" s="1"/>
  <c r="G20" i="32"/>
  <c r="H20" i="32"/>
  <c r="G22" i="32"/>
  <c r="H22" i="32"/>
  <c r="G23" i="32"/>
  <c r="H23" i="32" s="1"/>
  <c r="G24" i="32"/>
  <c r="H24" i="32"/>
  <c r="G25" i="32"/>
  <c r="H25" i="32" s="1"/>
  <c r="G26" i="32"/>
  <c r="H26" i="32"/>
  <c r="G28" i="32"/>
  <c r="H28" i="32"/>
  <c r="G29" i="32"/>
  <c r="H29" i="32"/>
  <c r="G30" i="32"/>
  <c r="H30" i="32"/>
  <c r="G31" i="32"/>
  <c r="H31" i="32"/>
  <c r="G32" i="32"/>
  <c r="H32" i="32"/>
  <c r="G34" i="32"/>
  <c r="H34" i="32"/>
  <c r="G36" i="32"/>
  <c r="H36" i="32" s="1"/>
  <c r="G38" i="32"/>
  <c r="H38" i="32"/>
  <c r="G39" i="32"/>
  <c r="H39" i="32" s="1"/>
  <c r="R53" i="11"/>
  <c r="S53" i="11" s="1"/>
  <c r="T53" i="11"/>
  <c r="U53" i="11" s="1"/>
  <c r="R54" i="11"/>
  <c r="S54" i="11"/>
  <c r="T54" i="11"/>
  <c r="U54" i="11"/>
  <c r="E95" i="11"/>
  <c r="E114" i="11"/>
  <c r="E129" i="11"/>
  <c r="E94" i="12"/>
  <c r="E118" i="12"/>
  <c r="E136" i="12"/>
  <c r="E152" i="12"/>
  <c r="E162" i="12"/>
  <c r="G13" i="27"/>
</calcChain>
</file>

<file path=xl/sharedStrings.xml><?xml version="1.0" encoding="utf-8"?>
<sst xmlns="http://schemas.openxmlformats.org/spreadsheetml/2006/main" count="2644" uniqueCount="789">
  <si>
    <t>№п/п</t>
  </si>
  <si>
    <t>Наименование</t>
  </si>
  <si>
    <t>Ед.изм</t>
  </si>
  <si>
    <t>Кол-во, ед.изм</t>
  </si>
  <si>
    <t>шт.</t>
  </si>
  <si>
    <t>кв.м.</t>
  </si>
  <si>
    <t>Цена, руб</t>
  </si>
  <si>
    <t>м.п.</t>
  </si>
  <si>
    <t>Стоимость</t>
  </si>
  <si>
    <t>м.кв.</t>
  </si>
  <si>
    <t>ИТОГО:</t>
  </si>
  <si>
    <t xml:space="preserve">Металлочерепица тип Монтеррей </t>
  </si>
  <si>
    <t>Планка конька 150</t>
  </si>
  <si>
    <t>Планка карнизная</t>
  </si>
  <si>
    <t>Планка примыкания верхняя</t>
  </si>
  <si>
    <t>Держатель желоба</t>
  </si>
  <si>
    <t>Саморез коньковый</t>
  </si>
  <si>
    <t>Торцевая планка 145</t>
  </si>
  <si>
    <t>Ендова верхняя</t>
  </si>
  <si>
    <t>Ендова нижняя оцин.</t>
  </si>
  <si>
    <t>Планка ендовы нижней</t>
  </si>
  <si>
    <t>Планка примыкания нижняя</t>
  </si>
  <si>
    <t>Планка снегозадержателя</t>
  </si>
  <si>
    <t>Зонт (крышка вент. шахты)</t>
  </si>
  <si>
    <t>Держатель зонта</t>
  </si>
  <si>
    <t>Планка угла наружная 50</t>
  </si>
  <si>
    <t>Уплотнитель конька</t>
  </si>
  <si>
    <t>Плёнка гидроиз</t>
  </si>
  <si>
    <t>Плёнка пароизоляц</t>
  </si>
  <si>
    <t>ПОКУПАТЕЛЬ</t>
  </si>
  <si>
    <t>Сергей 8029 9113219</t>
  </si>
  <si>
    <t xml:space="preserve">Профнастил С8 </t>
  </si>
  <si>
    <t>Виктор Викторович 80299350599</t>
  </si>
  <si>
    <t>Профнастил П20 А</t>
  </si>
  <si>
    <t>аванс</t>
  </si>
  <si>
    <t>к оплате</t>
  </si>
  <si>
    <t>Профнастил НС 35</t>
  </si>
  <si>
    <t xml:space="preserve">                 </t>
  </si>
  <si>
    <t>Угол наружный 100вх50в</t>
  </si>
  <si>
    <t xml:space="preserve">Нестандартный элемент отделки </t>
  </si>
  <si>
    <t>Элемент сложной отделки</t>
  </si>
  <si>
    <t xml:space="preserve">Воронка </t>
  </si>
  <si>
    <t>Угол желоба внутренний, полиэстр (135 градусов)</t>
  </si>
  <si>
    <t>Угол желоба нар, полиэстр (135 градусов)</t>
  </si>
  <si>
    <t>Плёнка Стротекс МЕМБРАНА</t>
  </si>
  <si>
    <t>Держатель трубы (штырь), мат</t>
  </si>
  <si>
    <t>МАТОВАЯ</t>
  </si>
  <si>
    <t xml:space="preserve">Профнастил П20 R </t>
  </si>
  <si>
    <t>Лист гладкий п/э 2000х1250 мат</t>
  </si>
  <si>
    <t>Стоимость, руб</t>
  </si>
  <si>
    <t>.80297746606</t>
  </si>
  <si>
    <t>.80295653049</t>
  </si>
  <si>
    <t>Дата</t>
  </si>
  <si>
    <t>Цвет</t>
  </si>
  <si>
    <t>Материал</t>
  </si>
  <si>
    <t xml:space="preserve">Заглушка конька круглого конусная п/э </t>
  </si>
  <si>
    <t xml:space="preserve">Заглушка конька простая п/э </t>
  </si>
  <si>
    <t>Водосливная система ТехноНиколь</t>
  </si>
  <si>
    <t>курс</t>
  </si>
  <si>
    <t>№ п/п</t>
  </si>
  <si>
    <t>Единица измерения</t>
  </si>
  <si>
    <t>Кол-во</t>
  </si>
  <si>
    <t>Розничная цена руб.РФ</t>
  </si>
  <si>
    <t>шт</t>
  </si>
  <si>
    <t>Итого:</t>
  </si>
  <si>
    <t>Ед. изм.</t>
  </si>
  <si>
    <t>Кол-во, шт</t>
  </si>
  <si>
    <t>Виды кровли</t>
  </si>
  <si>
    <t>&lt;- Нажми</t>
  </si>
  <si>
    <t>1.2</t>
  </si>
  <si>
    <t>1.3</t>
  </si>
  <si>
    <t>1.4</t>
  </si>
  <si>
    <t>1.5</t>
  </si>
  <si>
    <t>1.6</t>
  </si>
  <si>
    <t>1.7</t>
  </si>
  <si>
    <t>Планка конька круглого п/э  1,97м  - 1,86 м</t>
  </si>
  <si>
    <t>Саморез кровельный</t>
  </si>
  <si>
    <t xml:space="preserve">Угол наружный 150х50в </t>
  </si>
  <si>
    <t>Заглушка желоба прямоугольного (левая)</t>
  </si>
  <si>
    <t xml:space="preserve">Заглушка желоба прямоугольного (правая) </t>
  </si>
  <si>
    <t xml:space="preserve">Колено 76*102мм, полиэстр </t>
  </si>
  <si>
    <t>Краска аэрозольная</t>
  </si>
  <si>
    <t>Элемент сложной отделки оцинк.</t>
  </si>
  <si>
    <t>1.8</t>
  </si>
  <si>
    <t>Оглавление</t>
  </si>
  <si>
    <t>Кровля глянец Изомат</t>
  </si>
  <si>
    <t>Кровля матовая Изомат</t>
  </si>
  <si>
    <t>Водосток ТН (РФ)</t>
  </si>
  <si>
    <t>Водосток круглый МП (РФ)</t>
  </si>
  <si>
    <t xml:space="preserve">Желоб водосточный 127*86 L=3м.п. полиэстр </t>
  </si>
  <si>
    <t xml:space="preserve">Труба водосточная 76*102 L=2,5м, полиэстр </t>
  </si>
  <si>
    <t xml:space="preserve">Угол желоба внутренний, полиэстр </t>
  </si>
  <si>
    <t xml:space="preserve">Угол желоба наружный, полиэстр </t>
  </si>
  <si>
    <t>Держатель трубы</t>
  </si>
  <si>
    <t>Описание</t>
  </si>
  <si>
    <t>Размеры</t>
  </si>
  <si>
    <t>Цена Дилер м3/руб. РФ</t>
  </si>
  <si>
    <t>Цена Дилер м3/руб. РБ</t>
  </si>
  <si>
    <t>Универсальная теплоизоляция</t>
  </si>
  <si>
    <t>PAROC eXtra</t>
  </si>
  <si>
    <t xml:space="preserve">Универсальный теплоизоляционный материал PAROC eXtra - это негорючая изоляция из каменной ваты. Применяется для тепло-, звукоизоляции и огнезащиты стен, крыш и полов во всех типах зданий. </t>
  </si>
  <si>
    <r>
      <t xml:space="preserve">толщина 50,100 мм плита - 610х1220мм. уп. 50мм - </t>
    </r>
    <r>
      <rPr>
        <b/>
        <sz val="10"/>
        <rFont val="Arial Cyr"/>
        <charset val="204"/>
      </rPr>
      <t>0.521м3</t>
    </r>
    <r>
      <rPr>
        <sz val="10"/>
        <rFont val="Arial Cyr"/>
        <charset val="204"/>
      </rPr>
      <t xml:space="preserve">, уп. 100мм - </t>
    </r>
    <r>
      <rPr>
        <b/>
        <sz val="10"/>
        <rFont val="Arial Cyr"/>
        <charset val="204"/>
      </rPr>
      <t>0,595м</t>
    </r>
    <r>
      <rPr>
        <sz val="10"/>
        <rFont val="Arial Cyr"/>
        <charset val="204"/>
      </rPr>
      <t>3</t>
    </r>
  </si>
  <si>
    <t>м3</t>
  </si>
  <si>
    <t>Для легких штукатурных фасадов</t>
  </si>
  <si>
    <t>PAROC Linio 10</t>
  </si>
  <si>
    <t>Негорючая каменная вата, которая используется в качестве изоляционного слоя в легких штукатурных системах при реконструкции старых и строительстве новых зданий. Данный материал не накапливает влагу и не теряет своих свойств при изменении температуры. При помощи теплоизоляционной плиты вы легко создадите ровный базовый слой а так же улучшите звукоизоляцию и огнезащиту наружных стен.</t>
  </si>
  <si>
    <r>
      <t xml:space="preserve">толщина 50-200 мм. плита - 600х1200мм. уп. 50мм - </t>
    </r>
    <r>
      <rPr>
        <b/>
        <sz val="10"/>
        <color indexed="8"/>
        <rFont val="Arial Cyr"/>
        <charset val="204"/>
      </rPr>
      <t>0.216м3</t>
    </r>
    <r>
      <rPr>
        <sz val="10"/>
        <color indexed="8"/>
        <rFont val="Arial Cyr"/>
        <charset val="204"/>
      </rPr>
      <t>.</t>
    </r>
  </si>
  <si>
    <t>PAROC Linio 15</t>
  </si>
  <si>
    <r>
      <t xml:space="preserve">толщина 50-180 мм. плита - 600х1200мм. уп. 50мм - </t>
    </r>
    <r>
      <rPr>
        <b/>
        <sz val="10"/>
        <color indexed="8"/>
        <rFont val="Arial Cyr"/>
        <charset val="204"/>
      </rPr>
      <t>0.216м3</t>
    </r>
    <r>
      <rPr>
        <sz val="10"/>
        <color indexed="8"/>
        <rFont val="Arial Cyr"/>
        <charset val="204"/>
      </rPr>
      <t>.</t>
    </r>
  </si>
  <si>
    <t>толщина 20-40 мм. плита - 600х1200мм.</t>
  </si>
  <si>
    <t>Для вентилируемых фасадов и стен</t>
  </si>
  <si>
    <t>PAROC WAS 50</t>
  </si>
  <si>
    <t>Hегорючая каменная вата, применяемая для изоляции вентилируемых фасадов в процессе реконструкции старых и строительства новых зданий. Продукт пригоден для теплоизоляции массивных стен, в том числе, облицованных кирпичом.</t>
  </si>
  <si>
    <r>
      <t xml:space="preserve">толщина 50-200 мм. плита - 600х1200мм. уп. 50мм - </t>
    </r>
    <r>
      <rPr>
        <b/>
        <sz val="10"/>
        <color indexed="8"/>
        <rFont val="Arial Cyr"/>
        <charset val="204"/>
      </rPr>
      <t>0.36м3</t>
    </r>
    <r>
      <rPr>
        <sz val="10"/>
        <color indexed="8"/>
        <rFont val="Arial Cyr"/>
        <charset val="204"/>
      </rPr>
      <t>.</t>
    </r>
  </si>
  <si>
    <t>PAROC WAS 35</t>
  </si>
  <si>
    <t xml:space="preserve">Негорючая каменная вата, применяемая для изоляции вентилируемых фасадов в процессе реконструкции старых и строительства новых зданий. Изоляционная плита может использоваться в качестве внешнего слоя двухслойной системы в сочетании со вторым теплоизоляционным слоем. </t>
  </si>
  <si>
    <r>
      <t xml:space="preserve">толщина </t>
    </r>
    <r>
      <rPr>
        <b/>
        <sz val="10"/>
        <color indexed="8"/>
        <rFont val="Arial Cyr"/>
        <charset val="204"/>
      </rPr>
      <t>30</t>
    </r>
    <r>
      <rPr>
        <sz val="10"/>
        <color indexed="8"/>
        <rFont val="Arial Cyr"/>
        <charset val="204"/>
      </rPr>
      <t xml:space="preserve"> мм. плита - 600х1200мм. уп. 30мм - </t>
    </r>
    <r>
      <rPr>
        <b/>
        <sz val="10"/>
        <color indexed="8"/>
        <rFont val="Arial Cyr"/>
        <charset val="204"/>
      </rPr>
      <t>0.216м3</t>
    </r>
    <r>
      <rPr>
        <sz val="10"/>
        <color indexed="8"/>
        <rFont val="Arial Cyr"/>
        <charset val="204"/>
      </rPr>
      <t>.</t>
    </r>
  </si>
  <si>
    <t>PAROC WAS 25</t>
  </si>
  <si>
    <r>
      <t xml:space="preserve">толщина 30 мм. плита - 600х1200мм. уп. 30мм - </t>
    </r>
    <r>
      <rPr>
        <b/>
        <sz val="10"/>
        <color indexed="8"/>
        <rFont val="Arial Cyr"/>
        <charset val="204"/>
      </rPr>
      <t>0.216м3</t>
    </r>
    <r>
      <rPr>
        <sz val="10"/>
        <color indexed="8"/>
        <rFont val="Arial Cyr"/>
        <charset val="204"/>
      </rPr>
      <t>.</t>
    </r>
  </si>
  <si>
    <t>Для плоских кровель</t>
  </si>
  <si>
    <t>PAROC ROS 30</t>
  </si>
  <si>
    <t>Негорючая каменная вата, которая применяется в качестве основного теплоизоляционного слоя (нижнего или среднего) в конструкциях плоских кровель в процессе реконструкции старых и строительства новых зданий. Прочность на сжатие при 10% деформации плиты составляет у ROS 30 - 30 кПа, ROB 40 - 40 кПа.</t>
  </si>
  <si>
    <r>
      <t xml:space="preserve">толщина 50-200 мм. плита-1200х1800мм. пал. 50мм - </t>
    </r>
    <r>
      <rPr>
        <b/>
        <sz val="10"/>
        <color indexed="8"/>
        <rFont val="Arial Cyr"/>
        <charset val="204"/>
      </rPr>
      <t>4.86м3</t>
    </r>
    <r>
      <rPr>
        <sz val="10"/>
        <color indexed="8"/>
        <rFont val="Arial Cyr"/>
        <charset val="204"/>
      </rPr>
      <t>.</t>
    </r>
  </si>
  <si>
    <t>PAROC ROS 40</t>
  </si>
  <si>
    <t>PAROC ROS 60</t>
  </si>
  <si>
    <t>Негорючая каменная вата, которая применяется в качестве несущего нагрузку теплоизоляционного слоя для плоских кровель в процессе реконструкции старых и строительства новых зданий. Плита PAROC ROS 60 применяется в качестве однослойной изоляции для кровель с основанием из железобетона или стального профнастила.</t>
  </si>
  <si>
    <r>
      <t xml:space="preserve">толщина 50-160 мм. плита-1200х1800мм. пал. 50мм - </t>
    </r>
    <r>
      <rPr>
        <b/>
        <sz val="10"/>
        <color indexed="8"/>
        <rFont val="Arial Cyr"/>
        <charset val="204"/>
      </rPr>
      <t>4.86м3</t>
    </r>
    <r>
      <rPr>
        <sz val="10"/>
        <color indexed="8"/>
        <rFont val="Arial Cyr"/>
        <charset val="204"/>
      </rPr>
      <t>.</t>
    </r>
  </si>
  <si>
    <t>PAROC ROB 60</t>
  </si>
  <si>
    <t>Негорючая каменная вата, которая используется в качестве верхнего изоляционного слоя для плоских кровель в процессе реконструкции старых и строительства новых зданий. Прочность на сжатие при 10% деформации плиты составляет у ROB 60 - 60 кПа, ROB 80 - 80 кПа.</t>
  </si>
  <si>
    <r>
      <t>толщина 20-30 мм. плита-1200х1800мм. пал. 20мм-</t>
    </r>
    <r>
      <rPr>
        <b/>
        <sz val="10"/>
        <color indexed="8"/>
        <rFont val="Arial Cyr"/>
        <charset val="204"/>
      </rPr>
      <t>2.3328м3</t>
    </r>
    <r>
      <rPr>
        <sz val="10"/>
        <color indexed="8"/>
        <rFont val="Arial Cyr"/>
        <charset val="204"/>
      </rPr>
      <t>. пал.30мм-</t>
    </r>
    <r>
      <rPr>
        <b/>
        <sz val="10"/>
        <color indexed="8"/>
        <rFont val="Arial Cyr"/>
        <charset val="204"/>
      </rPr>
      <t>2.592м3</t>
    </r>
  </si>
  <si>
    <t>PAROC ROB 80</t>
  </si>
  <si>
    <t>Для фундаментов и полов</t>
  </si>
  <si>
    <t>PAROC GRS 20</t>
  </si>
  <si>
    <t>Негорючая каменная вата, которая используется для изоляции стен в подвальных помещениях, фундаментов и полов первых этажей в процессе реконструкции старых и строительства новых зданий. Гидрофобная плита для фундамента может использоваться в качестве теплоизоляции и капиллярного перекрытия, как для внешнего изоляционного слоя фундамента, так и в подвальных помещениях.</t>
  </si>
  <si>
    <r>
      <t xml:space="preserve">толщина 50-150 мм. плита - 600х1200мм. уп. 50мм - </t>
    </r>
    <r>
      <rPr>
        <b/>
        <sz val="10"/>
        <color indexed="8"/>
        <rFont val="Arial Cyr"/>
        <charset val="204"/>
      </rPr>
      <t>0.216м3</t>
    </r>
    <r>
      <rPr>
        <sz val="10"/>
        <color indexed="8"/>
        <rFont val="Arial Cyr"/>
        <charset val="204"/>
      </rPr>
      <t>.</t>
    </r>
  </si>
  <si>
    <t>Для звукоизоляции</t>
  </si>
  <si>
    <t>PAROC SSB1</t>
  </si>
  <si>
    <t>Негорючая каменная вата, которая устанавливается в качестве шумоизоляционного слоя под наливные "плавающие" полы. Горизонтальное направление волокон уменьшает динамическую жесткость (упругость), что приводит к улучшению динамической звукоизоляции конструкции пола.</t>
  </si>
  <si>
    <r>
      <t xml:space="preserve">толщина 20-80 мм. плита - 600х1200мм. уп. 50мм - </t>
    </r>
    <r>
      <rPr>
        <b/>
        <sz val="10"/>
        <color indexed="8"/>
        <rFont val="Arial Cyr"/>
        <charset val="204"/>
      </rPr>
      <t>0.216м3</t>
    </r>
    <r>
      <rPr>
        <sz val="10"/>
        <color indexed="8"/>
        <rFont val="Arial Cyr"/>
        <charset val="204"/>
      </rPr>
      <t>.</t>
    </r>
  </si>
  <si>
    <t xml:space="preserve">Для огнезащиты                                        </t>
  </si>
  <si>
    <t>PAROC FPS 14</t>
  </si>
  <si>
    <t>Негорючая каменная вата, которая используется в качестве огнезащиты стальных конструкций, дымовых труб, дверей, печей. Существует общее правило: чем выше плотность, тем лучше огнезащитные свойства материала. Плотность PAROC FPS 14 ~140 кг/м³. PAROC FPS 17 ~170 кг/м³.</t>
  </si>
  <si>
    <r>
      <t xml:space="preserve">толщина 20-100 мм. плита - 600х1200мм. уп. 50мм - </t>
    </r>
    <r>
      <rPr>
        <b/>
        <sz val="10"/>
        <color indexed="8"/>
        <rFont val="Arial Cyr"/>
        <charset val="204"/>
      </rPr>
      <t>0.144м3</t>
    </r>
    <r>
      <rPr>
        <sz val="10"/>
        <color indexed="8"/>
        <rFont val="Arial Cyr"/>
        <charset val="204"/>
      </rPr>
      <t>.</t>
    </r>
  </si>
  <si>
    <t>PAROC FPS 17</t>
  </si>
  <si>
    <t>ПРЕДЛАГАЕМ ПОЛНУЮ КОМПЛЕКТАЦИЮ УТЕПЛЯЕМЫХ ОБЪЕКТОВ</t>
  </si>
  <si>
    <t>Цена</t>
  </si>
  <si>
    <t>руб</t>
  </si>
  <si>
    <t>Теплоизоляция Изовер, Rockwool</t>
  </si>
  <si>
    <t>Теплоизоляция PAROC</t>
  </si>
  <si>
    <t>Кровля  МП Норман</t>
  </si>
  <si>
    <t>Кровля МП Пуретан</t>
  </si>
  <si>
    <t>Длина</t>
  </si>
  <si>
    <t>Ширина</t>
  </si>
  <si>
    <t xml:space="preserve">Количество </t>
  </si>
  <si>
    <t>Площадь, м2</t>
  </si>
  <si>
    <t>Металлочерепица "ЭТЕРНА" п/э AlZn 0,50 (матов.)</t>
  </si>
  <si>
    <t>Металлочерепица "ВЕРОНА" п/э AlZn 0,50 (матов.)</t>
  </si>
  <si>
    <t>Профнастил НС35-1000 п/э 0,50 мм AlZn мат</t>
  </si>
  <si>
    <t>Желоб водосточный 127*86 L=3м.п. мат</t>
  </si>
  <si>
    <t>Заглушка желоба прямоугольного (левая) мат</t>
  </si>
  <si>
    <t>Заглушка желоба прямоугольного (правая) мат</t>
  </si>
  <si>
    <t>Колено 76*102мм, мат</t>
  </si>
  <si>
    <t>Труба водосточная 76*102 L=2,5м, мат</t>
  </si>
  <si>
    <t>Угол желоба внутренний, мат</t>
  </si>
  <si>
    <t>Угол желоба наружный, мат</t>
  </si>
  <si>
    <t>Профнастил П20 R</t>
  </si>
  <si>
    <t>Соффит металлический Норман</t>
  </si>
  <si>
    <t>Упаковка металлочерепицы</t>
  </si>
  <si>
    <t>Планка угла наружного 50х50х2000</t>
  </si>
  <si>
    <t>Сайдинг</t>
  </si>
  <si>
    <t>Профнастил П-20 А,R п/э AlZn мат 0,50</t>
  </si>
  <si>
    <t>Профнастил П-20 А,R п/э AlZn мат 0,450</t>
  </si>
  <si>
    <t>Упаковка профнастила</t>
  </si>
  <si>
    <t>Фасонное изделие</t>
  </si>
  <si>
    <t>Профнастил П-20 А,R п/э Zn мат 0,450</t>
  </si>
  <si>
    <t xml:space="preserve">Угол наружный 100вх50в </t>
  </si>
  <si>
    <t xml:space="preserve">Угол наружный 150вх50в </t>
  </si>
  <si>
    <t>Минимальная цена в РБ</t>
  </si>
  <si>
    <t>Профнастил П-20 R п/э Zn 0,50</t>
  </si>
  <si>
    <t>Кровля  МП Викинг 0,5</t>
  </si>
  <si>
    <t>Профнастил П-20 А Пуретан ЗАБОР</t>
  </si>
  <si>
    <t>Профнастил С-8 п/э AlZn 0,50 (матов.)</t>
  </si>
  <si>
    <t>Планка конька плоского 150х150х2000</t>
  </si>
  <si>
    <t>Планка конька плоского 190х190х2000</t>
  </si>
  <si>
    <t>Планка торцевая 135х145х2000</t>
  </si>
  <si>
    <t>Планка торцевая 95х120х2000</t>
  </si>
  <si>
    <t>Планка карнизная 100х69х2000</t>
  </si>
  <si>
    <t>Планка карнизного свеса 200х30х2000</t>
  </si>
  <si>
    <t>Планка ендовы верхняя 76х76х2000</t>
  </si>
  <si>
    <t>Планка ендовы нижняя 298х298х2000</t>
  </si>
  <si>
    <t>Планка примыкания верхняя 250х147х2000</t>
  </si>
  <si>
    <t>Планка снегозадержателя 95х65х2000</t>
  </si>
  <si>
    <t>Планка примыкания нижняя 250х122х2000</t>
  </si>
  <si>
    <t>Снегозадержатель трубчатый (дл. 3000 мм) ROOFRetail*</t>
  </si>
  <si>
    <t>Желоб водосточный 120х86х3000</t>
  </si>
  <si>
    <t>Держатель желоба 120х86</t>
  </si>
  <si>
    <t>Заглушка желоба 120х86 правая</t>
  </si>
  <si>
    <t>Заглушка желоба 120х86 левая</t>
  </si>
  <si>
    <t>Воронка выпускная 76х102 (оцинковка)</t>
  </si>
  <si>
    <t>Колено трубы 76х102 (60°)</t>
  </si>
  <si>
    <t>Труба водосточная 76х102х3000</t>
  </si>
  <si>
    <t>Труба водосточная 76х102х2000</t>
  </si>
  <si>
    <t>Труба водосточная 76х102х3000 с коленом</t>
  </si>
  <si>
    <t>Труба водосточная 76х102х1000 с коленом</t>
  </si>
  <si>
    <t>Держатель трубы 76х102 (на кирпич)</t>
  </si>
  <si>
    <t>Держатель трубы 76х102 (на дерево)</t>
  </si>
  <si>
    <t>Угол желоба 120х86 внутренний</t>
  </si>
  <si>
    <t>Водосток  Изомат (РБ)</t>
  </si>
  <si>
    <t>Водосливеая система прямоугольного сечения 127х86</t>
  </si>
  <si>
    <t>Глянец</t>
  </si>
  <si>
    <t>Металлочерепица "ЭТЕРНА" п/э AlZn 0,50</t>
  </si>
  <si>
    <t>Металлочерепица "ЭТЕРНА" п/э Zn 0,50</t>
  </si>
  <si>
    <t>Металлочерепица "ВЕРОНА" п/э AlZn 0,50</t>
  </si>
  <si>
    <t>Металлочерепица "ВЕРОНА" п/э Zn 0,50</t>
  </si>
  <si>
    <t>Профнастил П-20 А 0,45 AlZ п/э забор</t>
  </si>
  <si>
    <t>Профнастил П-20 А Zn 0,5 п/э забор</t>
  </si>
  <si>
    <t xml:space="preserve">Профнастил С-8  0,45 AlZn п/э </t>
  </si>
  <si>
    <t xml:space="preserve">Профнастил С-8  0,5 Zп /э </t>
  </si>
  <si>
    <t>Профнастил П-20 R п/э AlZn 0,70</t>
  </si>
  <si>
    <t>Профнастил П-20 R п/э AlZn 0,50</t>
  </si>
  <si>
    <t>Профнастил П-20 R п/э AlZn 0,45</t>
  </si>
  <si>
    <t>Профнастил П-20 R п/э  0,40</t>
  </si>
  <si>
    <t>Профнастил П-20 R п/э Zn 0,45</t>
  </si>
  <si>
    <t xml:space="preserve">Угол наружный 100х50в </t>
  </si>
  <si>
    <t xml:space="preserve">Элемент сложной отделки </t>
  </si>
  <si>
    <t>Металлочерепица тип Этерна</t>
  </si>
  <si>
    <t>Соффит металлический 0,45</t>
  </si>
  <si>
    <t>Водосток  прям МП</t>
  </si>
  <si>
    <t>БЮДЖЕТ</t>
  </si>
  <si>
    <t>Держатель желоба 120х86 карн</t>
  </si>
  <si>
    <t>Шпилька специальная с гайкой</t>
  </si>
  <si>
    <t>Водосток  DOCKE</t>
  </si>
  <si>
    <t>Лист гладкий п/э в плёнке 0,50х1250</t>
  </si>
  <si>
    <t>серая</t>
  </si>
  <si>
    <t xml:space="preserve">Соединительная лента СП-1 (25 м) </t>
  </si>
  <si>
    <t>рулон</t>
  </si>
  <si>
    <t>Лента коньковая вентиляционная 250х5000мм</t>
  </si>
  <si>
    <t>Гофра на круглую трубу</t>
  </si>
  <si>
    <t>Саморез металл-металл</t>
  </si>
  <si>
    <t>Желоб водосточный 3000</t>
  </si>
  <si>
    <t>Держатель желоба карнизный</t>
  </si>
  <si>
    <t>Соединитель желоба</t>
  </si>
  <si>
    <t>Металлочерепица типа "МонтеКристо" п/э Пурман 0,5</t>
  </si>
  <si>
    <t>Металлочерепица типа "Трамонтана" п/э Пурман 0,5</t>
  </si>
  <si>
    <t>Профнастил П-20 В п/э Пурман</t>
  </si>
  <si>
    <t>Профнастил П-20 А Пурман</t>
  </si>
  <si>
    <t>Профнастил С-8  Пурман</t>
  </si>
  <si>
    <t>Профнастил НС35-1000 п/э Пурман</t>
  </si>
  <si>
    <t>Кровля  МП Пурман 0,5</t>
  </si>
  <si>
    <t>Профнастил П20 B</t>
  </si>
  <si>
    <t xml:space="preserve">DOCKE LUX воронка желоба цвет </t>
  </si>
  <si>
    <t>DOCKE LUX желоб (3м) цвет</t>
  </si>
  <si>
    <t>DOCKE LUX заглушка желоба цвет</t>
  </si>
  <si>
    <t>DOCKE LUX колено трубы 45° цвет</t>
  </si>
  <si>
    <t>DOCKE LUX кронштейн желоба цвет</t>
  </si>
  <si>
    <t>DOCKE LUX наконечник (слив трубы) цвет</t>
  </si>
  <si>
    <t xml:space="preserve">DOCKE LUX соединитель желоба цвет </t>
  </si>
  <si>
    <t>DOCKE LUX труба (3м) цвет</t>
  </si>
  <si>
    <t>DOCKE PREMIUM труба (3м) цвет</t>
  </si>
  <si>
    <t>DOCKE PREMIUM заглушка воронки цвет</t>
  </si>
  <si>
    <t>DOCKE LUX муфта соединительная трубы цвет</t>
  </si>
  <si>
    <t>DOCKE LUX хомут трубы универсальный</t>
  </si>
  <si>
    <t>Ливнеприёмник</t>
  </si>
  <si>
    <t>Переходник для ливнеприёмника</t>
  </si>
  <si>
    <t>Водосливная система INES</t>
  </si>
  <si>
    <t>Водосток  Ю-пласт</t>
  </si>
  <si>
    <t>Сайдинг Ю-Пласт</t>
  </si>
  <si>
    <t>Корабельный брус 230х3050</t>
  </si>
  <si>
    <t>Тимбер-Блок серия "ДУБ","ЯСЕНЬ" 230х3400</t>
  </si>
  <si>
    <t>Начальная планка 3,05</t>
  </si>
  <si>
    <t>Завершающая планка 3,05</t>
  </si>
  <si>
    <t>J-планка (J-trim)</t>
  </si>
  <si>
    <t>Внутренний угол</t>
  </si>
  <si>
    <t>Соединитель  (Н-профиль)</t>
  </si>
  <si>
    <t>Околооконный профиль</t>
  </si>
  <si>
    <t>J-фаска</t>
  </si>
  <si>
    <t>Наружный угол 076</t>
  </si>
  <si>
    <t>Наличник</t>
  </si>
  <si>
    <t>Сливная планка</t>
  </si>
  <si>
    <t>Желоб 3 м</t>
  </si>
  <si>
    <t>Труба водосточная 3 м</t>
  </si>
  <si>
    <t>Угол универсальный 90°</t>
  </si>
  <si>
    <t>Сливная воронка</t>
  </si>
  <si>
    <t>Муфта желоба</t>
  </si>
  <si>
    <t>Заглушка желоба универсальная</t>
  </si>
  <si>
    <t>Соединитель водосточной трубы</t>
  </si>
  <si>
    <t>Колено 67,5°</t>
  </si>
  <si>
    <t>Хомут</t>
  </si>
  <si>
    <t>Тройник</t>
  </si>
  <si>
    <t>Металлочерепица типа "Монтерроса" п/э Пурман 0,5</t>
  </si>
  <si>
    <t>Металлочерепица типа "Монтеррей" п/э Пурман 0,5</t>
  </si>
  <si>
    <t>Металлочерепица типа "Монтеррей" п/э AlZn Изомат</t>
  </si>
  <si>
    <t>Металлочерепица типа "Монтеррей" п/э AlZn 0,45 Изомат</t>
  </si>
  <si>
    <t xml:space="preserve">Металлочерепица типа "Монтеррей" п/э Zn </t>
  </si>
  <si>
    <t xml:space="preserve">Металлочерепица типа "Монтеррей" п/э Zn 0,45 </t>
  </si>
  <si>
    <t xml:space="preserve">Металлочерепица типа "Монтеррей" п/э Zn 0,4 </t>
  </si>
  <si>
    <t>Металлочерепица типа "Монтеррей" п/э AlZn (матов.)</t>
  </si>
  <si>
    <t>Металлочерепица типа "Монтеррей" п/э AlZn 0,45(матов.)</t>
  </si>
  <si>
    <t>Металлочерепица типа "Монтеррей" п/э Zn 0,45 (матов.)</t>
  </si>
  <si>
    <t>Металлочерепица типа "МонтеКристо" п/э Пуретан 0,5</t>
  </si>
  <si>
    <t>Лист гладкий п/э в плёнке 0,50х1250 Пуретан</t>
  </si>
  <si>
    <t>Профильные трубы</t>
  </si>
  <si>
    <t>Наименование товара</t>
  </si>
  <si>
    <t>Размер, мм</t>
  </si>
  <si>
    <t>Арматура</t>
  </si>
  <si>
    <t xml:space="preserve">Арматура A-240 </t>
  </si>
  <si>
    <t>Ø 6</t>
  </si>
  <si>
    <t xml:space="preserve">Ø 8; 10; 12  </t>
  </si>
  <si>
    <t>Ø 14; 16; 20; 22; 25</t>
  </si>
  <si>
    <t xml:space="preserve">Арматура A-240 (бух) </t>
  </si>
  <si>
    <t>Арматура А500</t>
  </si>
  <si>
    <t xml:space="preserve">Ø 8; </t>
  </si>
  <si>
    <t xml:space="preserve">Ø 10; </t>
  </si>
  <si>
    <t>Ø 12;</t>
  </si>
  <si>
    <t>Ø14; 16; 18; 22; 20; 25</t>
  </si>
  <si>
    <t xml:space="preserve"> 28; 32</t>
  </si>
  <si>
    <t>Арматура Ат800</t>
  </si>
  <si>
    <t>Катанка ст3</t>
  </si>
  <si>
    <t xml:space="preserve">Ø 5,5;  </t>
  </si>
  <si>
    <t xml:space="preserve">  6,5;  8,0</t>
  </si>
  <si>
    <t>Листовой прокат</t>
  </si>
  <si>
    <t>Лист г/к ст3</t>
  </si>
  <si>
    <r>
      <t>1,5</t>
    </r>
    <r>
      <rPr>
        <b/>
        <sz val="10"/>
        <rFont val="Arial Cyr"/>
        <charset val="204"/>
      </rPr>
      <t>*1250*2500</t>
    </r>
  </si>
  <si>
    <r>
      <t>2; 2,5; 3*</t>
    </r>
    <r>
      <rPr>
        <b/>
        <sz val="10"/>
        <rFont val="Arial Cyr"/>
        <charset val="204"/>
      </rPr>
      <t>1250*2500; 3;</t>
    </r>
    <r>
      <rPr>
        <sz val="10"/>
        <rFont val="Arial Cyr"/>
        <charset val="204"/>
      </rPr>
      <t>4; 5; 6;8;10; 12;14;16</t>
    </r>
    <r>
      <rPr>
        <b/>
        <sz val="10"/>
        <rFont val="Arial Cyr"/>
        <charset val="204"/>
      </rPr>
      <t>*1500*6000</t>
    </r>
  </si>
  <si>
    <r>
      <t xml:space="preserve"> 18;20;25;30;40;50</t>
    </r>
    <r>
      <rPr>
        <b/>
        <sz val="10"/>
        <rFont val="Arial Cyr"/>
        <charset val="204"/>
      </rPr>
      <t>*1500*6000</t>
    </r>
  </si>
  <si>
    <r>
      <t>20;25;30;50</t>
    </r>
    <r>
      <rPr>
        <b/>
        <sz val="10"/>
        <rFont val="Arial Cyr"/>
        <charset val="204"/>
      </rPr>
      <t>*2000*6000</t>
    </r>
  </si>
  <si>
    <t>Лист г/к н/легир ст09Г2С</t>
  </si>
  <si>
    <r>
      <t>2,5;3,0;4,0; 5,0; 6,0; 8,0;10,0;12,0;14,0;16,0</t>
    </r>
    <r>
      <rPr>
        <b/>
        <sz val="10"/>
        <rFont val="Arial Cyr"/>
        <charset val="204"/>
      </rPr>
      <t>*1500*6000</t>
    </r>
  </si>
  <si>
    <r>
      <t>20,0; 25,0; 30,0;40;50</t>
    </r>
    <r>
      <rPr>
        <b/>
        <sz val="10"/>
        <rFont val="Arial Cyr"/>
        <charset val="204"/>
      </rPr>
      <t>*1500*6000</t>
    </r>
  </si>
  <si>
    <r>
      <t>20;25;30</t>
    </r>
    <r>
      <rPr>
        <b/>
        <sz val="10"/>
        <rFont val="Arial Cyr"/>
        <charset val="204"/>
      </rPr>
      <t>*2000*6000</t>
    </r>
  </si>
  <si>
    <t>Лист рифленый ст3</t>
  </si>
  <si>
    <t>4; 5; 6</t>
  </si>
  <si>
    <t>Лист х/к ст08пс</t>
  </si>
  <si>
    <t>0,5; 0,7; 0,8; 1,0; 1,2; 1,4; 1,5; 2,0</t>
  </si>
  <si>
    <t>2,5; 3,0</t>
  </si>
  <si>
    <t>Лист оцинкованный ст08пс, ст08ю</t>
  </si>
  <si>
    <t>0,5; 0,55; 0,7; 0,8</t>
  </si>
  <si>
    <t>0,9; 1,0; 2,0</t>
  </si>
  <si>
    <t>Трубы</t>
  </si>
  <si>
    <t xml:space="preserve">Труба профильная </t>
  </si>
  <si>
    <t xml:space="preserve"> 20х20х2; 25x25х2; 30х30х2; 40х20х2; 40х25х2; 40х40х2; 50х25х2; 50х50х2; 60х30х2; 60х40х2; 60х60х2; 80х80х2</t>
  </si>
  <si>
    <t>30х20х2</t>
  </si>
  <si>
    <t>15х15х1,5</t>
  </si>
  <si>
    <t>30х20х1,5</t>
  </si>
  <si>
    <t xml:space="preserve">  20х20х1,5; 25х25х1,5; 40х20х1,5; 40х25х1,5; 40х40х1,5; 60х40х1,5</t>
  </si>
  <si>
    <t xml:space="preserve">40х40х3; 50х50х3; 60х30х3; 60х40х3; 60x60х3; </t>
  </si>
  <si>
    <t xml:space="preserve"> 80х40х3; 80х40х4; </t>
  </si>
  <si>
    <t>80х60х3; 80x80х3; 80х80х4; 80х80х5; 100х100х3; 100х100х4; 100х100х5</t>
  </si>
  <si>
    <t>Труба в/г</t>
  </si>
  <si>
    <t>Ø 15x2,8</t>
  </si>
  <si>
    <t>Ø 20x2,8</t>
  </si>
  <si>
    <t>Ø 25х3,2; 32x3,2; 40x3,5; 50x3,5</t>
  </si>
  <si>
    <t>40x3; 50x3</t>
  </si>
  <si>
    <t>Труба в/г оцинкованная</t>
  </si>
  <si>
    <t>Ø 15x2,8; 20x2,8; 25х3,2</t>
  </si>
  <si>
    <t>Ø 32х3,2</t>
  </si>
  <si>
    <t>Ø 40x3,5; 50x3,5</t>
  </si>
  <si>
    <t>Труба эл/св</t>
  </si>
  <si>
    <t>Ø57х3; 57x3,5; 57х4;  76х3; 76x3,5; 76х4; 89х3; 89x3,5; 89х4; 89х5; 108х3,5; 108х4; 108х4,5; 108х5</t>
  </si>
  <si>
    <t>Ø 114х4; 114х4,5; 133х4; 133х4,5</t>
  </si>
  <si>
    <t>Ø 159х4,5</t>
  </si>
  <si>
    <t>Ø 219x6,0</t>
  </si>
  <si>
    <t>Ø 273x6-7; 325x6-7; 426x7-8</t>
  </si>
  <si>
    <t>Ø530х8; 530х10</t>
  </si>
  <si>
    <t>Труба эл/св оцинков.</t>
  </si>
  <si>
    <t>Ø 57x3,5; 76x3,5; 89x3,5; 108х3,5</t>
  </si>
  <si>
    <t>Сортовой прокат</t>
  </si>
  <si>
    <t>Полоса ст3</t>
  </si>
  <si>
    <t>25х4; 40x4; 50х4;20х4; 30x4</t>
  </si>
  <si>
    <t xml:space="preserve">Проволока ВР1 </t>
  </si>
  <si>
    <t>4,0; 5,0</t>
  </si>
  <si>
    <t>Уголок ст3</t>
  </si>
  <si>
    <t>25x25х4; 32х32х4; 35x35х4; 45х45х4; 45х45х5</t>
  </si>
  <si>
    <t>50х50х4; 50х50х5; 63х63х5; 63х63х6; 70х70х6</t>
  </si>
  <si>
    <t>75x75х5; 75х75х6; 80х80х6; 90х90х7; 100х100х8</t>
  </si>
  <si>
    <t>110х110х7; 110х110х8; 125х125х8; 125х125х9</t>
  </si>
  <si>
    <t>Швеллер ст3</t>
  </si>
  <si>
    <t>6,5; 8; 10</t>
  </si>
  <si>
    <t>12; 14; 16: 18</t>
  </si>
  <si>
    <t>20;</t>
  </si>
  <si>
    <t>; 22; 24, 27, 30</t>
  </si>
  <si>
    <t>квадрат</t>
  </si>
  <si>
    <t>10, 12, 14, 16, 20</t>
  </si>
  <si>
    <t xml:space="preserve">Круг ст3 </t>
  </si>
  <si>
    <t>Ø 22; 24; 25; 28; 30; 36; 40; 45; 50</t>
  </si>
  <si>
    <t xml:space="preserve">Шестигранник </t>
  </si>
  <si>
    <t>14; 17; 19;  22; 24; 27; 30; 32; 36</t>
  </si>
  <si>
    <t xml:space="preserve">свыше 2 т скидка 6,5% </t>
  </si>
  <si>
    <t>от 1 до 2 т скидка 4,5%</t>
  </si>
  <si>
    <t>Кол-во, т</t>
  </si>
  <si>
    <t>Таблица веса</t>
  </si>
  <si>
    <r>
      <t xml:space="preserve">Металлочерепица тип </t>
    </r>
    <r>
      <rPr>
        <sz val="24"/>
        <rFont val="Arial Cyr"/>
        <charset val="204"/>
      </rPr>
      <t>Монтеррей</t>
    </r>
    <r>
      <rPr>
        <sz val="16"/>
        <rFont val="Arial Cyr"/>
        <charset val="204"/>
      </rPr>
      <t xml:space="preserve"> </t>
    </r>
  </si>
  <si>
    <r>
      <t xml:space="preserve">Металлочерепица тип </t>
    </r>
    <r>
      <rPr>
        <sz val="24"/>
        <rFont val="Arial Cyr"/>
        <charset val="204"/>
      </rPr>
      <t>МонтеКристо</t>
    </r>
  </si>
  <si>
    <r>
      <t xml:space="preserve">Металлочерепица тип </t>
    </r>
    <r>
      <rPr>
        <sz val="24"/>
        <rFont val="Arial Cyr"/>
        <charset val="204"/>
      </rPr>
      <t>Трамонтана</t>
    </r>
  </si>
  <si>
    <t>Кровля МК Трейд НОРДА</t>
  </si>
  <si>
    <t>Металлочерепица Монтеррей (Супер Монтеррей) 0,5</t>
  </si>
  <si>
    <t>Металлочерепица Монтеррей (Супер Монтеррей) 0,45</t>
  </si>
  <si>
    <t>Металлочерепица Монтеррей (Супер Монтеррей) 0,5 МАТ</t>
  </si>
  <si>
    <t>Металлочерепица Монтеррей (Супер Монтеррей) 0,5 Кварц (Корея)</t>
  </si>
  <si>
    <t>NEW! Металлочерепица NORDO листовая 0,5</t>
  </si>
  <si>
    <t>NEW! Металлочерепица NORDO листовая 0,45</t>
  </si>
  <si>
    <t>NEW! Металлочерепица NORDO листовая 0,5 МАТ</t>
  </si>
  <si>
    <t>NEW! Металлочерепица NORDO листовая 0,5 Кварц (Корея)</t>
  </si>
  <si>
    <t>NEW! Металлочерепица NORDO модульная, шт. 0,5</t>
  </si>
  <si>
    <t>NEW! Металлочерепица NORDO модульная, шт. 0,45</t>
  </si>
  <si>
    <t>NEW! Металлочерепица NORDO модульная, шт. Кварц (Корея)</t>
  </si>
  <si>
    <t>Профнастил МП20 кровельный 0,45</t>
  </si>
  <si>
    <t>Профнастил МП20 кровельный 0,5</t>
  </si>
  <si>
    <t>Профнастил МП20 кровельный 0,5 МАТ</t>
  </si>
  <si>
    <t>Профнастил МП20 кровельный Кварц (Корея)</t>
  </si>
  <si>
    <t>Планка карнизная 108x60мм</t>
  </si>
  <si>
    <t>Планка карнизная 95x100мм Нордо</t>
  </si>
  <si>
    <t>Конек плоский 146мм x 2м глянец</t>
  </si>
  <si>
    <t>Конек плоский 146мм x 2м Мат</t>
  </si>
  <si>
    <t>Конек плоский 146мм x 2м Кварц, арцелор</t>
  </si>
  <si>
    <t>Конек плоский 198мм x 2м  глянец</t>
  </si>
  <si>
    <t>Конек плоский 198мм x 2м Мат</t>
  </si>
  <si>
    <t>Конек плоский 198мм x 2м Кварц, арцелор</t>
  </si>
  <si>
    <t>Конек фигурный 158мм x 2м глянец</t>
  </si>
  <si>
    <t>Конек фигурный 158мм x 2м Мат</t>
  </si>
  <si>
    <t>Конек фигурный 200мм x 2м Мат</t>
  </si>
  <si>
    <t>Конек фигурный 158мм x 2м Кварц, арцелор</t>
  </si>
  <si>
    <t>Конек фигурный 200мм x 2м Кварц, арцелор</t>
  </si>
  <si>
    <t>Конек фигурный 200мм x 2м глянец</t>
  </si>
  <si>
    <t>Опускная МК-Трейд</t>
  </si>
  <si>
    <t>Планка торцевая 120x95мм x 2м</t>
  </si>
  <si>
    <t>Планка торцевая 120x130мм Нордо</t>
  </si>
  <si>
    <t>Планка торцевая модуль (правая, левая)</t>
  </si>
  <si>
    <t>Конек полукруглый 293мм x 1,97м глянец</t>
  </si>
  <si>
    <t>Заглушка конька конусная 230мм глянец</t>
  </si>
  <si>
    <t>Заглушка конька плоская глянец</t>
  </si>
  <si>
    <t>Конек полукруглый 293мм x 1,97м Мат</t>
  </si>
  <si>
    <t>Заглушка конька конусная 230мм Мат</t>
  </si>
  <si>
    <t>Заглушка конька плоская Мат</t>
  </si>
  <si>
    <t>Конек полукруглый 293мм x 1,97м Кварц, арцелор</t>
  </si>
  <si>
    <t>Заглушка конька конусная 230мм Кварц, арцелор</t>
  </si>
  <si>
    <t>Заглушка конька плоская Кварц, арцелор</t>
  </si>
  <si>
    <t>Планка примыкания верхняя 147x250мм x 2м</t>
  </si>
  <si>
    <t>Планка примыкания нижняя 122x250мм x 2м</t>
  </si>
  <si>
    <t>Планка торцевая 120x95мм x 2м  глянец</t>
  </si>
  <si>
    <t>Планка торцевая 120x130мм Нордо  глянец</t>
  </si>
  <si>
    <t>Планка карнизная 108x60мм  глянец</t>
  </si>
  <si>
    <t>Планка карнизная 95x100мм Нордо  глянец</t>
  </si>
  <si>
    <t>Планка торцевая модуль (правая, левая)  глянец</t>
  </si>
  <si>
    <t>Планка примыкания верхняя 147x250мм x 2м  глянец</t>
  </si>
  <si>
    <t>Планка примыкания нижняя 122x250мм x 2м  глянец</t>
  </si>
  <si>
    <t>Угол внутр./наружн. 50*50, 2м</t>
  </si>
  <si>
    <t>Снегозадержатель 30x95x65x30, 2м</t>
  </si>
  <si>
    <t>Ендова верхняя 86х80х86, 2м</t>
  </si>
  <si>
    <t>Ендова нижняя 300х300, 2м</t>
  </si>
  <si>
    <t>Ендова нижняя 300x300, 2м (2 сорт — не в цвет!!!)</t>
  </si>
  <si>
    <t>Металлочерепица типа "МонтеКристо" п/э Викинг Е 0,5</t>
  </si>
  <si>
    <t>Металлочерепица типа "Монтеррей" п/э Викинг 0,5</t>
  </si>
  <si>
    <t>Металлочерепица типа "Трамонтана" п/э Викинг Е 0,5</t>
  </si>
  <si>
    <t>Металлочерепица типа "Монтерроса" п/э Викинг Е 0,5</t>
  </si>
  <si>
    <t>Профнастил П-20 А Викинг</t>
  </si>
  <si>
    <t>Профнастил С-8  Викинг</t>
  </si>
  <si>
    <t xml:space="preserve">DOCKE PREMIUM воронка желоба цвет </t>
  </si>
  <si>
    <t>DOCKE PREMIUM желоб (3м) цвет</t>
  </si>
  <si>
    <t>DOCKE PREMIUM заглушка желоба цвет</t>
  </si>
  <si>
    <t>DOCKE PREMIUM колено трубы 45° цвет</t>
  </si>
  <si>
    <t>DOCKE PREMIUM колено трубы 72° цвет</t>
  </si>
  <si>
    <t>DOCKE PREMIUM кронштейн желоба цвет</t>
  </si>
  <si>
    <t>DOCKE PREMIUM кронштейн желоба металл.,</t>
  </si>
  <si>
    <t>DOCKE PREMIUM наконечник (слив трубы) цвет</t>
  </si>
  <si>
    <t xml:space="preserve">DOCKE PREMIUM соединитель желоба цвет </t>
  </si>
  <si>
    <t>DOCKE PREMIUM хомут трубы универсальный, L=140мм.</t>
  </si>
  <si>
    <t>DOCKE PREMIUM сетка защитная</t>
  </si>
  <si>
    <t>DOCKE PREMIUM труба (1м) цвет</t>
  </si>
  <si>
    <t>DOCKE PREMIUM элемент угловой цвет</t>
  </si>
  <si>
    <t>DOCKE PREMIUM элемент угловой 135⁰</t>
  </si>
  <si>
    <t>DOCKE PREMIUM Крепление регулируемое желоба цвет</t>
  </si>
  <si>
    <t xml:space="preserve">DOCKE DACHA воронка желоба цвет </t>
  </si>
  <si>
    <t>DOCKE DACHA желоб (3м) цвет</t>
  </si>
  <si>
    <t>DOCKE DACHA заглушка желоба цвет</t>
  </si>
  <si>
    <t>DOCKE DACHA колено трубы 45° цвет</t>
  </si>
  <si>
    <t>DOCKE DACHA кронштейн желоба цвет</t>
  </si>
  <si>
    <t>DOCKE DACHA наконечник (слив трубы) цвет</t>
  </si>
  <si>
    <t xml:space="preserve">DOCKE DACHA соединитель желоба цвет </t>
  </si>
  <si>
    <t>DOCKE DACHA труба (3м) цвет</t>
  </si>
  <si>
    <t>DOCKE DACHA хомут трубы универсальный, L=140мм.</t>
  </si>
  <si>
    <t>Планка карнизного свеса 250х50х2000</t>
  </si>
  <si>
    <t>Профиль J  пластик  3,05 м</t>
  </si>
  <si>
    <t>Соффит пластик 3,05х0,305 коричневый</t>
  </si>
  <si>
    <t>подшива</t>
  </si>
  <si>
    <t>кровля</t>
  </si>
  <si>
    <t>забор</t>
  </si>
  <si>
    <t>Профнастил НС35-1000 п/э Викинг Е</t>
  </si>
  <si>
    <t>Профнастил П-20 В п/э Викинг Е</t>
  </si>
  <si>
    <t>Лист гладкий п/э в плёнке 0,50х1250 Викинг Е</t>
  </si>
  <si>
    <t>DOCKE DACHA элемент угловой цвет</t>
  </si>
  <si>
    <t>DOCKE DACHA желоб (2м) цвет</t>
  </si>
  <si>
    <t>Водосливная система DOCKE DACHA (Светло-коричневый (RAL8017), зеленый (RAL6005))</t>
  </si>
  <si>
    <t>DOCKE DACHA труба (2м) цвет</t>
  </si>
  <si>
    <t>DOCKE DACHA труба (1м) цвет</t>
  </si>
  <si>
    <t>Водосливная система DOCKE PREMIUM(Пломбир, Шоколад, Каштан 8017, Гранат, Графит 7024)</t>
  </si>
  <si>
    <t>Водосливная система DOCKE LUX (Пломбир, Шоколад, Графит)</t>
  </si>
  <si>
    <t>Водосточная система круглого сечения МП ПРЕСТИЖ D125/100 и D150/100
Пластизол двусторонний Solano 100/100 мкм (ArcelorMitall, Германия)</t>
  </si>
  <si>
    <t>Воронка выпускная</t>
  </si>
  <si>
    <t>Труба водосточная D100х3000</t>
  </si>
  <si>
    <t>Держатель трубы D100 (на кирпич)</t>
  </si>
  <si>
    <t>Металлочерепица типа "Монтеррей" п/э Пуретан 0,5</t>
  </si>
  <si>
    <t>Металлочерепица типа "Трамонтана" п/э Пуретан 0,5</t>
  </si>
  <si>
    <t>Металлочерепица типа "Монтерроса" п/э Пуретан 0,5</t>
  </si>
  <si>
    <t>Профнастил П-20 В п/э Пуретан</t>
  </si>
  <si>
    <t>Профнастил НС35-1000 п/э Пуретан</t>
  </si>
  <si>
    <t>Профнастил С-8  Пуретан ЗАБОР</t>
  </si>
  <si>
    <t xml:space="preserve">Снегозадержатель трубчатый (дл. 3000 мм) </t>
  </si>
  <si>
    <t>Вентил. Выход МП</t>
  </si>
  <si>
    <t>Соффит пластик 3,х0,3 коричневый</t>
  </si>
  <si>
    <t>Соффит пластик 3,х0,3 коричневый ПРО</t>
  </si>
  <si>
    <t>Снегозадержатель трубчатый (дл. 1000 мм)*</t>
  </si>
  <si>
    <t>Ограждение кровельное (дл. 1860 мм)</t>
  </si>
  <si>
    <t>Снегозадержатель трубчатый (дл. 1000 мм) ROOFRetail*</t>
  </si>
  <si>
    <t>Кровля  МП Валори 0,5</t>
  </si>
  <si>
    <t>Металлочерепица типа "Монтеррей" п/э Валори</t>
  </si>
  <si>
    <t>Металлочерепица типа "МонтеКристо" п/э Валори 0,5</t>
  </si>
  <si>
    <t>Металлочерепица типа "Трамонтана" п/э Валори 0,5</t>
  </si>
  <si>
    <t>Металлочерепица типа "Монтерроса" п/э Валори 0,5</t>
  </si>
  <si>
    <t>Профнастил П-20 В п/э Валори</t>
  </si>
  <si>
    <t>Профнастил П-20 А Валори</t>
  </si>
  <si>
    <t>Профнастил С-8  Валори</t>
  </si>
  <si>
    <t>Профнастил П-20 В п/э Норман 0,5</t>
  </si>
  <si>
    <t xml:space="preserve">Планка угла наружнего  100вх50в </t>
  </si>
  <si>
    <t>Штакетник МП ELLIPSE 19х126 (прямой/фигурный верх) двухсторонний</t>
  </si>
  <si>
    <t>Штакетник МП TRAPEZE 16,5х118 (прямой/фигурный верх) двухсторонний</t>
  </si>
  <si>
    <t>Штакетник МП LАNE 16,5х99 (прямой/фигурный верх) двухсторонний</t>
  </si>
  <si>
    <t>МЕТАЛЛПРОФИЛЬ</t>
  </si>
  <si>
    <r>
      <t xml:space="preserve">Штакетник МП ELLIPSE 19х126 (прямой/фигурный верх) </t>
    </r>
    <r>
      <rPr>
        <b/>
        <sz val="18"/>
        <rFont val="Arial"/>
        <family val="2"/>
        <charset val="204"/>
      </rPr>
      <t>Норман 0.5 !!!</t>
    </r>
  </si>
  <si>
    <r>
      <t xml:space="preserve">Штакетник МП TRAPEZE 16,5х118 (прямой/фигурный верх) </t>
    </r>
    <r>
      <rPr>
        <b/>
        <sz val="18"/>
        <rFont val="Arial"/>
        <family val="2"/>
        <charset val="204"/>
      </rPr>
      <t>Норман 0.5 !!!</t>
    </r>
  </si>
  <si>
    <r>
      <t xml:space="preserve">Штакетник МП LАNE 16,5х99 (прямой/фигурный верх) </t>
    </r>
    <r>
      <rPr>
        <b/>
        <sz val="18"/>
        <rFont val="Arial"/>
        <family val="2"/>
        <charset val="204"/>
      </rPr>
      <t>Норман 0.5 !!!</t>
    </r>
  </si>
  <si>
    <t>Забор ШТАКЕТ</t>
  </si>
  <si>
    <t>Лист гладкий п/э в плёнке 0,50х1250 Пурман</t>
  </si>
  <si>
    <t xml:space="preserve">Лист гладкий п/э в плёнке 0,50х1250 </t>
  </si>
  <si>
    <t>Штакетник МП ELLIPSE 19х126 (прямой/фигурный верх) матовый 0.45</t>
  </si>
  <si>
    <t>Штакетник МП TRAPEZE 16,5х118 (прямой/фигурный верх) матовый 0.45</t>
  </si>
  <si>
    <t>Штакетник МП LАNE 16,5х99 (прямой/фигурный верх) матовый 0.45</t>
  </si>
  <si>
    <r>
      <t xml:space="preserve">Штакетник МП ELLIPSE 19х126 (прямой/фигурный верх) </t>
    </r>
    <r>
      <rPr>
        <b/>
        <sz val="18"/>
        <rFont val="Arial"/>
        <family val="2"/>
        <charset val="204"/>
      </rPr>
      <t xml:space="preserve"> 0.45 !!!</t>
    </r>
  </si>
  <si>
    <r>
      <t xml:space="preserve">Штакетник МП TRAPEZE 16,5х118 (прямой/фигурный верх) </t>
    </r>
    <r>
      <rPr>
        <b/>
        <sz val="18"/>
        <rFont val="Arial"/>
        <family val="2"/>
        <charset val="204"/>
      </rPr>
      <t xml:space="preserve"> 0.45 !!!</t>
    </r>
  </si>
  <si>
    <r>
      <t xml:space="preserve">Штакетник МП LАNE 16,5х99 (прямой/фигурный верх) </t>
    </r>
    <r>
      <rPr>
        <b/>
        <sz val="18"/>
        <rFont val="Arial"/>
        <family val="2"/>
        <charset val="204"/>
      </rPr>
      <t xml:space="preserve"> 0.45 !!!</t>
    </r>
  </si>
  <si>
    <t>Металлочерепица Монтеррей (Супер Монтеррей) 0,45 МАТ</t>
  </si>
  <si>
    <t>NEW! Металлочерепица NORDO листовая 0,45 МАТ</t>
  </si>
  <si>
    <t>NEW! Металлочерепица NORDO модульная, шт. 0,5 МАТ</t>
  </si>
  <si>
    <t>NEW! Металлочерепица NORDO модульная, шт. 0,45 МАТ</t>
  </si>
  <si>
    <t>NEW! Металлочерепица ГЕРМАНО листовая 0,5</t>
  </si>
  <si>
    <t>NEW! Металлочерепица ГЕРМАНО листовая 0,45</t>
  </si>
  <si>
    <t>NEW! Металлочерепица ГЕРМАНО листовая 0,5 МАТ</t>
  </si>
  <si>
    <t>NEW! Металлочерепица ГЕРМАНО листовая 0,45 МАТ</t>
  </si>
  <si>
    <t>NEW! Металлочерепица ГЕРМАНО листовая 0,5 Кварц (Корея)</t>
  </si>
  <si>
    <t>NEW! Металлочерепица ГЕРМАНО модульная, шт. 0,5</t>
  </si>
  <si>
    <t>NEW! Металлочерепица ГЕРМАНО модульная, шт. 0,45</t>
  </si>
  <si>
    <t>NEW! Металлочерепица ГЕРМАНО модульная, шт. 0,5 МАТ</t>
  </si>
  <si>
    <t>NEW! Металлочерепица ГЕРМАНО модульная, шт. 0,45 МАТ</t>
  </si>
  <si>
    <t>NEW! Металлочерепица ГЕРМАНО модульная, шт. Кварц (Корея)</t>
  </si>
  <si>
    <t>Профнастил МП20 кровельный 0,45 МАТ</t>
  </si>
  <si>
    <t xml:space="preserve">DOCKE DACHA муфта соединительная трубы цвет </t>
  </si>
  <si>
    <t>DOCKE DACHA кронштейн желоба металлический 300 мм цвет</t>
  </si>
  <si>
    <t>Водосборник универсальный</t>
  </si>
  <si>
    <t>DOCKE PREMIUM муфта соединительная трубы цвет</t>
  </si>
  <si>
    <t>DOCKE LUX труба (1м) цвет</t>
  </si>
  <si>
    <t>DOCKE LUX элемент угловой цвет</t>
  </si>
  <si>
    <t>DOCKE LUX элемент угловой 135⁰</t>
  </si>
  <si>
    <t>DOCKE LUX угол регулируемый</t>
  </si>
  <si>
    <t>DOCKE LUX кронштейн желоба металлический цвет</t>
  </si>
  <si>
    <t>DOCKE LUX колено трубы 72° цвет</t>
  </si>
  <si>
    <t xml:space="preserve">DOCKE LUX тройник 45° </t>
  </si>
  <si>
    <t>DOCKE LUX водосборник универсальный</t>
  </si>
  <si>
    <t>Крюк хомута 120</t>
  </si>
  <si>
    <t>Крюк хомута 160</t>
  </si>
  <si>
    <t>Крюк хомута 220</t>
  </si>
  <si>
    <t>Желоб 125мм/4 м зелёный, чёрный</t>
  </si>
  <si>
    <t>Желоб 125мм/3 м коричневый, графит</t>
  </si>
  <si>
    <t>Муфта желоба 125 мм зелёный, черный</t>
  </si>
  <si>
    <t>Сливная воронка 125/90 мм зелёный, чёрный</t>
  </si>
  <si>
    <t>Угловой элемент внутренний/наружный 125 мм (Коричневый, графит, красный, белый)</t>
  </si>
  <si>
    <t xml:space="preserve"> Держатель желоба 125 мм (Коричневый, графит, красный, белый)</t>
  </si>
  <si>
    <t>Заглушка желоба правая, левая 125 мм (Коричневый, графит, красный, белый)</t>
  </si>
  <si>
    <t>Водосточная труба 90 мм / 4 м (Коричневый, графит,красный, белый)</t>
  </si>
  <si>
    <t>Водосточная труба 90 мм / 3 м (Коричневый, графит)</t>
  </si>
  <si>
    <t>Соединитель водосточной трубы 90 мм (Коричневый, графит, красный, белый)</t>
  </si>
  <si>
    <t>Колено 90 мм (коричневый, графит, красный, белый)</t>
  </si>
  <si>
    <t>Хомут 90 мм (коричневый, графит, красный, белый)</t>
  </si>
  <si>
    <t>Тройник 90/90/90 мм (коричневый, графит, красный, белый)</t>
  </si>
  <si>
    <t>Держатель желоба прямой 125 мм (коричневый, графит, краный, белый)</t>
  </si>
  <si>
    <t>Угловой элемент внутренний/наружный 125 мм (зелёный, чёрный)</t>
  </si>
  <si>
    <t>Угловой элемент наружный регулируемый 125 мм  120-145 градусов (зелёный, чёрный)</t>
  </si>
  <si>
    <t>Держатель желоба 125 мм (зелёный, чёрный)</t>
  </si>
  <si>
    <t>Заглушка желоба правая, левая 125 мм (зелёный, чёрный)</t>
  </si>
  <si>
    <t>Водосточная труба 90 мм / 4 м (зелёный, чёрный)</t>
  </si>
  <si>
    <t>Соединитель водосточной трубы 90 мм (зелёный, чёрный)</t>
  </si>
  <si>
    <t>Колено 90 мм (зелёный, чёрный)</t>
  </si>
  <si>
    <t>Хомут 90 мм (зелёный, чёрный)</t>
  </si>
  <si>
    <t>Тройник 90/90/90 мм (зелёный, чёрный)</t>
  </si>
  <si>
    <t>Держатель желоба прямой 125 мм (зелёный, чёрный)</t>
  </si>
  <si>
    <t>Желоб 125мм/4 м коричневый, графит, красный,белый)</t>
  </si>
  <si>
    <t>Муфта желоба 125 мм коричневый, графит, красный, белый)</t>
  </si>
  <si>
    <t>Сливная воронка 125/90 мм коричневый, графит, красный, белый)</t>
  </si>
  <si>
    <t>Угловой элемент внутренний/наружный регулируемый 125 мм 120-145 градусов (Коричневый,графит,красный)</t>
  </si>
  <si>
    <t>Водосливная система BRIZA (коричневый, графит, красный,белый)</t>
  </si>
  <si>
    <t>Водосливная система BRIZA (зелёный, чёрный)</t>
  </si>
  <si>
    <t>Держатель трубы 300 мм</t>
  </si>
  <si>
    <t>Держатель трубы (лапки, штырь)</t>
  </si>
  <si>
    <t>Профильная труба 60х40х2 Столб черн</t>
  </si>
  <si>
    <t>Профильная труба 40х20х1,5 Прогон черн</t>
  </si>
  <si>
    <t>Профильная труба 40х20х2 Прогон черн</t>
  </si>
  <si>
    <t xml:space="preserve">Держатель желоба карнизный D125х132 усил. (3 мм) </t>
  </si>
  <si>
    <t>Панели Döcke LUX Брус 0,3*3,6 1,08 м.кв.</t>
  </si>
  <si>
    <t>Панели Döcke LUX БлокХаус 0,24*3,6 0,87 м.кв.</t>
  </si>
  <si>
    <t>Внешний угол Döcke LUX</t>
  </si>
  <si>
    <t>Угол внутренний Döcke LUX</t>
  </si>
  <si>
    <t>H- Профиль Döcke LUX</t>
  </si>
  <si>
    <t>J- Профиль Döcke LUX</t>
  </si>
  <si>
    <t>Финишный профиль Döcke LUX</t>
  </si>
  <si>
    <t>Профиль стартовый</t>
  </si>
  <si>
    <t>Сайдинг Blockhaus</t>
  </si>
  <si>
    <t>Профиль финишный</t>
  </si>
  <si>
    <t>Угол внешний</t>
  </si>
  <si>
    <t>Угол внутренний</t>
  </si>
  <si>
    <t>J- Профиль</t>
  </si>
  <si>
    <t>H- Профиль</t>
  </si>
  <si>
    <t>Наличник 89</t>
  </si>
  <si>
    <t>Наличник 75</t>
  </si>
  <si>
    <t xml:space="preserve">Профиль Околооконный </t>
  </si>
  <si>
    <t>Молдинг</t>
  </si>
  <si>
    <t>Откос (дополнительно необходим наличник 89мм) П</t>
  </si>
  <si>
    <t>Держатель желоба D125х280 усил. (3 мм)</t>
  </si>
  <si>
    <t>Заглушка желоба</t>
  </si>
  <si>
    <t>Угол желоба наружный</t>
  </si>
  <si>
    <t>Угол желоба внутренний</t>
  </si>
  <si>
    <t>Угол желоба наружный 135°</t>
  </si>
  <si>
    <t>Угол желоба внутренний 135°</t>
  </si>
  <si>
    <t>Ограничитель перелива универсальный</t>
  </si>
  <si>
    <t>Паук D100</t>
  </si>
  <si>
    <t>Воронка водосборная D300/100</t>
  </si>
  <si>
    <t>Труба водосточная D100х2000</t>
  </si>
  <si>
    <t>Труба соединительная D100х1000</t>
  </si>
  <si>
    <t>Держатель трубы D100 (на дерево)</t>
  </si>
  <si>
    <t>Колено трубы D100 (60°)</t>
  </si>
  <si>
    <t>Колено сливное D100 (60°)</t>
  </si>
  <si>
    <t>Тройник трубы D100</t>
  </si>
  <si>
    <t>ВОДОСТОЧНАЯ СИСТЕМА КРУГЛОГО СЕЧЕНИЯ 125/90 GRANDSYSTEM</t>
  </si>
  <si>
    <t>Труба водосточная D90х3000</t>
  </si>
  <si>
    <t>Труба водосточная D90х2000</t>
  </si>
  <si>
    <t>Труба соединительная D90х1000</t>
  </si>
  <si>
    <t>Держатель трубы D90 (на кирпич)</t>
  </si>
  <si>
    <t>Держатель трубы D90 (на дерево)</t>
  </si>
  <si>
    <t>Колено трубы D90 (60°)</t>
  </si>
  <si>
    <t>Колено сливное D90 (60°)</t>
  </si>
  <si>
    <t>Заглушка на столб черн</t>
  </si>
  <si>
    <t xml:space="preserve">Заглушка на столб </t>
  </si>
  <si>
    <t>Несущий профиль оцинк 6м 31*31х0,8 оцинк</t>
  </si>
  <si>
    <t>Несущий профиль оцинк 6м 31*31х1,1 оцинк</t>
  </si>
  <si>
    <t>Несущий профиль полимер 6м 31*31х0,8 полимер</t>
  </si>
  <si>
    <t>Столб 61*35* 1,1 оцинк</t>
  </si>
  <si>
    <t>Столб 61*35* 1.5 оцинк</t>
  </si>
  <si>
    <t>Столб 61*35*1,1  полимер</t>
  </si>
  <si>
    <t>Кронштейн крестообразный оцинк</t>
  </si>
  <si>
    <t>Кронштейн крестообразный полиме</t>
  </si>
  <si>
    <t>Кронштейн Т-образный оцинк</t>
  </si>
  <si>
    <t>Кронштейн Т-образный полимер</t>
  </si>
  <si>
    <t>Штакетник МП ELLIPSE 19х126 (прямой/фигурный верх) дерево</t>
  </si>
  <si>
    <t>Штакетник МП TRAPEZE 16,5х118 (прямой/фигурный верх) дерево</t>
  </si>
  <si>
    <t>Штакетник МП LАNE 16,5х99 (прямой/фигурный верх) дерево</t>
  </si>
  <si>
    <t>Штакетник МП ELLIPSE 19х126 (прямой/фигурный верх) дерево двухстор</t>
  </si>
  <si>
    <t>Штакетник МП TRAPEZE 16,5х118 (прямой/фигурный верх) дерево  двухстор</t>
  </si>
  <si>
    <t>Штакетник МП LАNE 16,5х99 (прямой/фигурный верх) дерево  двухстор</t>
  </si>
  <si>
    <t>RAL9010 - белый, RAL8017 - коричневый.</t>
  </si>
  <si>
    <t xml:space="preserve">Пластизол двусторонний SOLANO®  100/100 мкм (ArcelorMittal, Германия). </t>
  </si>
  <si>
    <t>RAL9010, RAL8017, RR32, Р363 , RAL 7024 ,  RAL 3005 , RAL6005 . PURMAN двухсторонний  50/50 мкм (D125/100): RAL 9005 .</t>
  </si>
  <si>
    <t>Водосливная система прямоугольного сечения МОДЕРН 120х86 БЮДЖЕТ</t>
  </si>
  <si>
    <t>СТАНДАРТНЫЕ ЦВЕТА: RAL3005 , RAL3011, RAL7024  RAL8017, RAL9003,  RR32</t>
  </si>
  <si>
    <t>Держатель желоба D185х300 усил. (3 мм)</t>
  </si>
  <si>
    <t>Желоб водосточный D185х3000</t>
  </si>
  <si>
    <t>Заглушка желоба D185</t>
  </si>
  <si>
    <t>Угол желоба универсальный D185</t>
  </si>
  <si>
    <t>Воронка выпускная D185/150</t>
  </si>
  <si>
    <t>Воронка водосборная D350/150</t>
  </si>
  <si>
    <t>Труба водосточная D150х3000</t>
  </si>
  <si>
    <t>Труба водосточная D150х1000</t>
  </si>
  <si>
    <t>Колено трубы D150 </t>
  </si>
  <si>
    <t>Колено трубы сливное D150</t>
  </si>
  <si>
    <t>STONE-HOUSE "КЛИНКЕР" 292х1950</t>
  </si>
  <si>
    <t>STONE-HOUSE "КАМЕНЬ", "КИРПИЧ" "ЛИСТВЕННИЦА", "СЛАНЕЦ" "КВАРЦИТ", "НОКЛА" 225х3025</t>
  </si>
  <si>
    <t>Манжета на круглую трубу</t>
  </si>
  <si>
    <t>Изомат 1,7 м - 8017/8017 80 шт.</t>
  </si>
  <si>
    <t>J- Профиль гибкий 3,81 м</t>
  </si>
  <si>
    <t>Соффит пластик 3,х0,3Döcke STANDARD</t>
  </si>
  <si>
    <t>Соффит пластик 3,х0,3 т Döcke PREMIUM</t>
  </si>
  <si>
    <t>DOCKE LUX коллектор</t>
  </si>
  <si>
    <t xml:space="preserve">Водосливная система прямоугольного сечения МОДЕРН 120х86 </t>
  </si>
  <si>
    <t>СТАНДАРТНЫЕ ЦВЕТА:   RAL8017, RAL9003,  P363</t>
  </si>
  <si>
    <t>Штакетник МП ELLIPSE 19х126 (прямой/фигурный верх) матовый двух 0.45</t>
  </si>
  <si>
    <t>Штакетник МП TRAPEZE 16,5х118 (прямой/фигурный верх) матовый двух 0.45</t>
  </si>
  <si>
    <t>Штакетник МП LАNE 16,5х99 (прямой/фигурный верх) матовый двух 0.45</t>
  </si>
  <si>
    <t>Планка конька круглого R 110х2000</t>
  </si>
  <si>
    <t>Заглушка конька круглого простая</t>
  </si>
  <si>
    <t>Заглушка конька круглого конусная</t>
  </si>
  <si>
    <t>Планка карнизного свеса 250х50х3000</t>
  </si>
  <si>
    <t>Планка примыкания нижняя 250х122х2000 ЦВ</t>
  </si>
  <si>
    <t>Планка ендовы нижняя 298х298х2000 ЦВ</t>
  </si>
  <si>
    <t>Планка угла наружного 115х115х2000</t>
  </si>
  <si>
    <t>Планка угла внутреннего 115х115х2000</t>
  </si>
  <si>
    <t>КРОВЛЯ</t>
  </si>
  <si>
    <t>Металлочерепица типа "Монтеррей" п/э Норман 0,5</t>
  </si>
  <si>
    <t xml:space="preserve">Металлочерепица типа "Монтеррей" п/э Стандарт 0,45 </t>
  </si>
  <si>
    <t>Металлочерепица типа "Монтеррей" п/э Эконом 0,4</t>
  </si>
  <si>
    <t>Металлочерепица типа "Монтеррей" п/э 0,45 Викинг (мат)</t>
  </si>
  <si>
    <r>
      <t xml:space="preserve">Металлочерепица типа </t>
    </r>
    <r>
      <rPr>
        <b/>
        <sz val="24"/>
        <rFont val="Arial"/>
        <family val="2"/>
        <charset val="204"/>
      </rPr>
      <t>"МонтеКристо</t>
    </r>
    <r>
      <rPr>
        <b/>
        <sz val="20"/>
        <rFont val="Arial"/>
        <family val="2"/>
        <charset val="204"/>
      </rPr>
      <t>" п/э Норман 0,5</t>
    </r>
  </si>
  <si>
    <r>
      <t xml:space="preserve">Металлочерепица типа </t>
    </r>
    <r>
      <rPr>
        <b/>
        <sz val="24"/>
        <rFont val="Arial"/>
        <family val="2"/>
        <charset val="204"/>
      </rPr>
      <t>"Трамонтана"</t>
    </r>
    <r>
      <rPr>
        <b/>
        <sz val="20"/>
        <rFont val="Arial"/>
        <family val="2"/>
        <charset val="204"/>
      </rPr>
      <t xml:space="preserve"> п/э Норман 0,5</t>
    </r>
  </si>
  <si>
    <r>
      <t xml:space="preserve">Металлочерепица типа </t>
    </r>
    <r>
      <rPr>
        <b/>
        <sz val="24"/>
        <rFont val="Arial"/>
        <family val="2"/>
        <charset val="204"/>
      </rPr>
      <t>"Монтерроса"</t>
    </r>
    <r>
      <rPr>
        <b/>
        <sz val="20"/>
        <rFont val="Arial"/>
        <family val="2"/>
        <charset val="204"/>
      </rPr>
      <t xml:space="preserve"> п/э Норман 0,5</t>
    </r>
  </si>
  <si>
    <t>Профнастил П-20 В п/э Стандарт 0,45</t>
  </si>
  <si>
    <t>Профнастил П-20 В п/э Эконом 0,4</t>
  </si>
  <si>
    <t>Профнастил П-20 В п/э  Викинг 0,45 (мат)</t>
  </si>
  <si>
    <t>Профнастил П-20 В   оцинк 0,5</t>
  </si>
  <si>
    <t>Профнастил П-20 В   оцинк 0,7</t>
  </si>
  <si>
    <t>Профнастил НС35-1000 п/э Норман 0,5</t>
  </si>
  <si>
    <t>Профнастил НС35-1000 п/э Стандарт 0,45</t>
  </si>
  <si>
    <t>Профнастил НС35-1000 оцинк 0,5</t>
  </si>
  <si>
    <t>Профнастил НС35-1000 оцинк 0,7</t>
  </si>
  <si>
    <t>Профнастил П-20 А п/э Норман 0,5</t>
  </si>
  <si>
    <t>ЗАБОР</t>
  </si>
  <si>
    <t>Профнастил П-20 А 0,45 ЗАБОР</t>
  </si>
  <si>
    <t>Профнастил П-20 А 0,4 ЗАБОР</t>
  </si>
  <si>
    <r>
      <t>Профнастил П-20 А СТ ЗАБОР (</t>
    </r>
    <r>
      <rPr>
        <b/>
        <sz val="28"/>
        <rFont val="Arial"/>
        <family val="2"/>
        <charset val="204"/>
      </rPr>
      <t>от 50 листов</t>
    </r>
    <r>
      <rPr>
        <b/>
        <sz val="20"/>
        <rFont val="Arial"/>
        <family val="2"/>
        <charset val="204"/>
      </rPr>
      <t>)</t>
    </r>
  </si>
  <si>
    <t>Профнастил П-20 А   оцинк 0,5</t>
  </si>
  <si>
    <t>Профнастил П-20 А 0,45 двухстор ЗАБОР</t>
  </si>
  <si>
    <t>Профнастил П-20 А п/э  Викинг (мат)</t>
  </si>
  <si>
    <t>Профнастил П-20 А п/э  Викинг (мат) двух</t>
  </si>
  <si>
    <t>Профнастил П-20 А 0,5 дерево (ECOSTEEL) ЗАБОР</t>
  </si>
  <si>
    <t>Профнастил П-20 А 0,5 дерево (ECOSTEEL двухстор</t>
  </si>
  <si>
    <t>Профнастил С-8  0,5 ЗАБОР</t>
  </si>
  <si>
    <t>Профнастил С-8  0,45 ЗАБОР</t>
  </si>
  <si>
    <t>Профнастил С-8  0,4 ЗАБОР</t>
  </si>
  <si>
    <r>
      <t>Профнастил С-8 СТ ЗАБОР</t>
    </r>
    <r>
      <rPr>
        <b/>
        <sz val="28"/>
        <rFont val="Arial"/>
        <family val="2"/>
        <charset val="204"/>
      </rPr>
      <t xml:space="preserve"> (от 50 листов)</t>
    </r>
  </si>
  <si>
    <t>Профнастил С-8  двух ЗАБОР</t>
  </si>
  <si>
    <t>Профнастил С-8  Викинг 0,45 ЗАБОР</t>
  </si>
  <si>
    <t>Профнастил С-8  двух Викинг 0,45 ЗАБОР</t>
  </si>
  <si>
    <t>Профнастил С-8 А 0,5 дерево (ECOSTEEL) ЗАБОР</t>
  </si>
  <si>
    <t>Профнастил С-8 А 0,5 дерево (ECOSTEEL) духстор ЗАБОР</t>
  </si>
  <si>
    <t>Планка П-образная 2 м.п.</t>
  </si>
  <si>
    <t>Планка угла наружного 75х75х2000</t>
  </si>
  <si>
    <t>Планка угла наружного 30х30х2000</t>
  </si>
  <si>
    <t>Планка угла наружного 30х30х3000</t>
  </si>
  <si>
    <t xml:space="preserve">Планка угла наружнего  150вх50в </t>
  </si>
  <si>
    <t>Фасонное изделие 0,5</t>
  </si>
  <si>
    <t xml:space="preserve">Фасонное изделие 0,45 </t>
  </si>
  <si>
    <t>Фасонное изделие оцинк.</t>
  </si>
  <si>
    <t>Лист гладкий п/э в плёнке 0,450х1250</t>
  </si>
  <si>
    <t>Лист гладкий в оцинк 0,5</t>
  </si>
  <si>
    <r>
      <t xml:space="preserve">Металлочерепица тип </t>
    </r>
    <r>
      <rPr>
        <sz val="24"/>
        <rFont val="Arial Cyr"/>
        <charset val="204"/>
      </rPr>
      <t>Монтерроса</t>
    </r>
  </si>
  <si>
    <t>Сайдинг МП СК-14х226 Норман 0,5</t>
  </si>
  <si>
    <t>Сайдинг Lбрус-15х240 Норман 0,5</t>
  </si>
  <si>
    <t>Сайдинг МП СК-14х226 Стандарт 0,45</t>
  </si>
  <si>
    <t>Сайдинг Lбрус-15х240 Стандарт 0,45</t>
  </si>
  <si>
    <t>Сайдинг МП СК-14х226 ECOSTEEL</t>
  </si>
  <si>
    <t>Сайдинг Lбрус-15х240 ECOSTEEL</t>
  </si>
  <si>
    <t>Сайдинг Woodstock-28х330 ECOSTEEL</t>
  </si>
  <si>
    <t>Сайдинг МП СК-14х226 ECOSTEEL текст</t>
  </si>
  <si>
    <t>Сайдинг Lбрус-15х240 ECOSTEEL текст</t>
  </si>
  <si>
    <t>Сайдинг Woodstock-28х330 ECOSTEEL текст</t>
  </si>
  <si>
    <t>Доборные элементы ECOSTEEL</t>
  </si>
  <si>
    <t>Планка угла внутреннего 75х75х2000</t>
  </si>
  <si>
    <t>Планка угла внутреннего 50х50х2000</t>
  </si>
  <si>
    <t>Планка угла внутреннего 30х30х2000</t>
  </si>
  <si>
    <t>Планка угла внутреннего 30х30х3000</t>
  </si>
  <si>
    <t>Планка угла внутреннего сложного 75х3000</t>
  </si>
  <si>
    <t>Планка угла наружного сложного 75х75х3000</t>
  </si>
  <si>
    <t>Планка завершающая 65х2000</t>
  </si>
  <si>
    <t>Планка завершающая 65х3000</t>
  </si>
  <si>
    <t>Планка завершающая сложная 30х25х3000</t>
  </si>
  <si>
    <t>Планка стыковочная 60х2000</t>
  </si>
  <si>
    <t>Планка стыковочная сложная 75х3000</t>
  </si>
  <si>
    <t>Планка начальная сайдинга 10х20х2000</t>
  </si>
  <si>
    <t>Планка начальная сайдинга 10х20х3000</t>
  </si>
  <si>
    <t>Планка угла внутреннего 50х50х3000</t>
  </si>
  <si>
    <t>Планка угла наружного 50х50х3000</t>
  </si>
  <si>
    <t>Планка угла внутреннего 75х75х3000</t>
  </si>
  <si>
    <t>Планка угла наружного 75х75х3000</t>
  </si>
  <si>
    <t>Планка стыковочная 60х3000</t>
  </si>
  <si>
    <t>Планка угла наружного сложного Woodstock 75х75х3000</t>
  </si>
  <si>
    <t>Планка угла внутреннего сложного Woodstock 75х3000</t>
  </si>
  <si>
    <t>Планка стыковочная сложная Woodstock 75х3000</t>
  </si>
  <si>
    <t>Планка стыковочная универсальная Woodstock 50х30х3000</t>
  </si>
  <si>
    <t>Тимбер-Блок серия  "КЕДР" 230х3050</t>
  </si>
  <si>
    <t>Тимбер-Блок серия "ЕЛЬ","ПИХТА" 230х3050</t>
  </si>
  <si>
    <t>Блок-Хаус 230х3050</t>
  </si>
  <si>
    <t>Профнастил П-20 А 0,4 МАТ ЗАБОР</t>
  </si>
  <si>
    <t>Профнастил П-20 В п/э  0,4 (мат)</t>
  </si>
  <si>
    <t>Профнастил С-8  0,4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</si>
</sst>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#,##0_р_."/>
    <numFmt numFmtId="166" formatCode="_-[$£-809]* #,##0.00_-;\-[$£-809]* #,##0.00_-;_-[$£-809]* &quot;-&quot;??_-;_-@_-"/>
  </numFmts>
  <fonts count="91" x14ac:knownFonts="1">
    <font>
      <sz val="10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sz val="14"/>
      <name val="Arial"/>
      <family val="2"/>
      <charset val="204"/>
    </font>
    <font>
      <b/>
      <i/>
      <u/>
      <sz val="18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i/>
      <u/>
      <sz val="20"/>
      <name val="Arial Cyr"/>
      <charset val="204"/>
    </font>
    <font>
      <u/>
      <sz val="10"/>
      <color indexed="12"/>
      <name val="Arial Cyr"/>
      <charset val="204"/>
    </font>
    <font>
      <sz val="22"/>
      <name val="Arial Cyr"/>
      <charset val="204"/>
    </font>
    <font>
      <sz val="20"/>
      <name val="Arial Cyr"/>
      <charset val="204"/>
    </font>
    <font>
      <sz val="8"/>
      <name val="Tahoma"/>
      <family val="2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Verdana"/>
      <family val="2"/>
      <charset val="204"/>
    </font>
    <font>
      <b/>
      <sz val="18"/>
      <name val="Arial Cyr"/>
      <charset val="204"/>
    </font>
    <font>
      <sz val="10"/>
      <name val="Arial Cyr"/>
      <charset val="204"/>
    </font>
    <font>
      <i/>
      <sz val="14"/>
      <name val="Arial Cyr"/>
      <charset val="204"/>
    </font>
    <font>
      <sz val="14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Tahoma"/>
      <family val="2"/>
      <charset val="204"/>
    </font>
    <font>
      <b/>
      <sz val="10"/>
      <name val="Verdan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 Cyr"/>
    </font>
    <font>
      <sz val="12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8"/>
      <name val="Tahoma"/>
      <family val="2"/>
      <charset val="204"/>
    </font>
    <font>
      <b/>
      <sz val="16"/>
      <name val="Arial Cyr"/>
      <charset val="204"/>
    </font>
    <font>
      <sz val="10"/>
      <color indexed="8"/>
      <name val="Arial Cyr"/>
      <charset val="204"/>
    </font>
    <font>
      <b/>
      <sz val="12"/>
      <name val="Arial Cyr"/>
      <family val="2"/>
      <charset val="204"/>
    </font>
    <font>
      <sz val="11"/>
      <name val="Verdana"/>
      <family val="2"/>
      <charset val="204"/>
    </font>
    <font>
      <i/>
      <sz val="8"/>
      <name val="Tahoma"/>
      <family val="2"/>
      <charset val="204"/>
    </font>
    <font>
      <i/>
      <sz val="10"/>
      <name val="Tahoma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i/>
      <sz val="14"/>
      <name val="Arial Cyr"/>
      <charset val="204"/>
    </font>
    <font>
      <b/>
      <sz val="10"/>
      <color indexed="8"/>
      <name val="Arial Cyr"/>
      <charset val="204"/>
    </font>
    <font>
      <b/>
      <sz val="18"/>
      <color indexed="8"/>
      <name val="Arial Cyr"/>
      <charset val="204"/>
    </font>
    <font>
      <b/>
      <sz val="18"/>
      <name val="Arial"/>
      <family val="2"/>
      <charset val="204"/>
    </font>
    <font>
      <sz val="18"/>
      <name val="Calibri"/>
      <family val="2"/>
      <charset val="204"/>
    </font>
    <font>
      <b/>
      <sz val="16"/>
      <color indexed="8"/>
      <name val="Arial Cyr"/>
      <charset val="204"/>
    </font>
    <font>
      <b/>
      <sz val="20"/>
      <name val="Arial"/>
      <family val="2"/>
      <charset val="204"/>
    </font>
    <font>
      <sz val="20"/>
      <name val="Tahoma"/>
      <family val="2"/>
      <charset val="204"/>
    </font>
    <font>
      <sz val="20"/>
      <name val="Verdana"/>
      <family val="2"/>
      <charset val="204"/>
    </font>
    <font>
      <sz val="20"/>
      <name val="Arial"/>
      <family val="2"/>
      <charset val="204"/>
    </font>
    <font>
      <b/>
      <sz val="20"/>
      <color indexed="8"/>
      <name val="Arial Cyr"/>
      <charset val="204"/>
    </font>
    <font>
      <u/>
      <sz val="20"/>
      <color indexed="12"/>
      <name val="Arial Cyr"/>
      <charset val="204"/>
    </font>
    <font>
      <sz val="18"/>
      <name val="Arial"/>
      <family val="2"/>
      <charset val="204"/>
    </font>
    <font>
      <u/>
      <sz val="18"/>
      <color indexed="12"/>
      <name val="Arial Cyr"/>
      <charset val="204"/>
    </font>
    <font>
      <sz val="18"/>
      <name val="Verdana"/>
      <family val="2"/>
      <charset val="204"/>
    </font>
    <font>
      <b/>
      <u/>
      <sz val="18"/>
      <name val="Arial"/>
      <family val="2"/>
      <charset val="204"/>
    </font>
    <font>
      <b/>
      <sz val="9"/>
      <name val="Arial Cyr"/>
      <charset val="204"/>
    </font>
    <font>
      <sz val="12"/>
      <name val="Tahoma"/>
      <family val="2"/>
      <charset val="204"/>
    </font>
    <font>
      <u/>
      <sz val="12"/>
      <color indexed="12"/>
      <name val="Arial Cyr"/>
      <charset val="204"/>
    </font>
    <font>
      <sz val="24"/>
      <name val="Arial Cyr"/>
      <charset val="204"/>
    </font>
    <font>
      <sz val="20"/>
      <name val="Calibri"/>
      <family val="2"/>
      <charset val="204"/>
    </font>
    <font>
      <sz val="36"/>
      <name val="Arial Cyr"/>
      <charset val="204"/>
    </font>
    <font>
      <b/>
      <i/>
      <sz val="2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FF0000"/>
      <name val="Arial Cyr"/>
      <charset val="204"/>
    </font>
    <font>
      <b/>
      <sz val="18"/>
      <color theme="1"/>
      <name val="Arial Cyr"/>
      <charset val="204"/>
    </font>
    <font>
      <b/>
      <sz val="16"/>
      <color rgb="FFFF0000"/>
      <name val="Arial Cyr"/>
      <charset val="204"/>
    </font>
    <font>
      <i/>
      <sz val="24"/>
      <color rgb="FFFF0000"/>
      <name val="Arial Black"/>
      <family val="2"/>
      <charset val="204"/>
    </font>
    <font>
      <b/>
      <i/>
      <sz val="24"/>
      <color rgb="FFFF0000"/>
      <name val="Arial Cyr"/>
      <charset val="204"/>
    </font>
    <font>
      <sz val="24"/>
      <color rgb="FFFF0000"/>
      <name val="Arial Cyr"/>
      <charset val="204"/>
    </font>
    <font>
      <sz val="20"/>
      <color indexed="8"/>
      <name val="Arial"/>
      <family val="2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4" fillId="3" borderId="1" applyNumberFormat="0" applyAlignment="0" applyProtection="0"/>
    <xf numFmtId="0" fontId="25" fillId="5" borderId="2" applyNumberFormat="0" applyAlignment="0" applyProtection="0"/>
    <xf numFmtId="0" fontId="26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0" fillId="11" borderId="7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22" fillId="0" borderId="0"/>
    <xf numFmtId="0" fontId="19" fillId="0" borderId="0"/>
    <xf numFmtId="0" fontId="22" fillId="0" borderId="0"/>
    <xf numFmtId="0" fontId="81" fillId="0" borderId="0"/>
    <xf numFmtId="0" fontId="43" fillId="0" borderId="0"/>
    <xf numFmtId="0" fontId="19" fillId="0" borderId="0"/>
    <xf numFmtId="0" fontId="34" fillId="15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10" borderId="8" applyNumberFormat="0" applyFont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102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16" borderId="20" xfId="0" applyFont="1" applyFill="1" applyBorder="1" applyAlignment="1">
      <alignment horizontal="center"/>
    </xf>
    <xf numFmtId="0" fontId="5" fillId="16" borderId="21" xfId="0" applyFont="1" applyFill="1" applyBorder="1" applyAlignment="1">
      <alignment horizontal="center"/>
    </xf>
    <xf numFmtId="0" fontId="4" fillId="0" borderId="22" xfId="0" applyFont="1" applyBorder="1"/>
    <xf numFmtId="0" fontId="5" fillId="16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/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7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19" xfId="0" applyFont="1" applyFill="1" applyBorder="1"/>
    <xf numFmtId="0" fontId="8" fillId="0" borderId="19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40" xfId="0" applyFont="1" applyBorder="1"/>
    <xf numFmtId="0" fontId="7" fillId="0" borderId="41" xfId="0" applyFont="1" applyBorder="1"/>
    <xf numFmtId="0" fontId="7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4" xfId="0" applyFont="1" applyBorder="1"/>
    <xf numFmtId="0" fontId="2" fillId="0" borderId="24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4" fillId="0" borderId="1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46" xfId="0" applyFont="1" applyBorder="1"/>
    <xf numFmtId="0" fontId="7" fillId="0" borderId="2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4" fillId="0" borderId="0" xfId="0" applyFont="1"/>
    <xf numFmtId="0" fontId="4" fillId="0" borderId="12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18" xfId="0" applyFont="1" applyBorder="1"/>
    <xf numFmtId="0" fontId="4" fillId="0" borderId="25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4" fillId="0" borderId="3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46" xfId="0" applyFont="1" applyBorder="1"/>
    <xf numFmtId="0" fontId="16" fillId="0" borderId="0" xfId="0" applyFont="1" applyBorder="1" applyAlignment="1">
      <alignment vertical="center"/>
    </xf>
    <xf numFmtId="0" fontId="0" fillId="0" borderId="0" xfId="0" applyBorder="1" applyAlignment="1"/>
    <xf numFmtId="0" fontId="14" fillId="0" borderId="34" xfId="0" applyFont="1" applyBorder="1" applyAlignment="1">
      <alignment vertical="center"/>
    </xf>
    <xf numFmtId="0" fontId="15" fillId="0" borderId="0" xfId="0" applyFont="1" applyBorder="1"/>
    <xf numFmtId="0" fontId="15" fillId="0" borderId="34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8" fillId="0" borderId="34" xfId="0" applyFont="1" applyBorder="1"/>
    <xf numFmtId="0" fontId="9" fillId="0" borderId="0" xfId="0" applyFont="1" applyBorder="1" applyAlignment="1">
      <alignment horizontal="center"/>
    </xf>
    <xf numFmtId="0" fontId="9" fillId="0" borderId="36" xfId="0" applyFont="1" applyBorder="1"/>
    <xf numFmtId="3" fontId="18" fillId="0" borderId="34" xfId="0" applyNumberFormat="1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9" fillId="0" borderId="58" xfId="0" applyFont="1" applyBorder="1"/>
    <xf numFmtId="0" fontId="9" fillId="0" borderId="58" xfId="0" applyFont="1" applyBorder="1" applyAlignment="1">
      <alignment horizontal="center"/>
    </xf>
    <xf numFmtId="0" fontId="9" fillId="0" borderId="13" xfId="0" applyFont="1" applyBorder="1"/>
    <xf numFmtId="0" fontId="9" fillId="0" borderId="22" xfId="0" applyFont="1" applyBorder="1"/>
    <xf numFmtId="0" fontId="4" fillId="0" borderId="34" xfId="0" applyFont="1" applyBorder="1"/>
    <xf numFmtId="0" fontId="9" fillId="0" borderId="34" xfId="0" applyFont="1" applyBorder="1"/>
    <xf numFmtId="0" fontId="9" fillId="0" borderId="39" xfId="0" applyFont="1" applyBorder="1"/>
    <xf numFmtId="0" fontId="14" fillId="0" borderId="46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59" xfId="0" applyBorder="1"/>
    <xf numFmtId="0" fontId="0" fillId="0" borderId="23" xfId="0" applyBorder="1" applyAlignment="1">
      <alignment horizont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 wrapText="1" shrinkToFit="1"/>
    </xf>
    <xf numFmtId="0" fontId="41" fillId="0" borderId="21" xfId="28" applyFont="1" applyBorder="1" applyAlignment="1" applyProtection="1">
      <alignment horizontal="center" vertical="center" wrapText="1"/>
    </xf>
    <xf numFmtId="0" fontId="41" fillId="0" borderId="23" xfId="28" applyFont="1" applyBorder="1" applyAlignment="1" applyProtection="1">
      <alignment horizontal="center" vertical="center" wrapText="1"/>
    </xf>
    <xf numFmtId="0" fontId="41" fillId="0" borderId="0" xfId="28" applyFont="1" applyBorder="1" applyAlignment="1" applyProtection="1">
      <alignment horizontal="center" vertical="center" wrapText="1"/>
    </xf>
    <xf numFmtId="0" fontId="1" fillId="0" borderId="17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60" xfId="0" applyFont="1" applyBorder="1" applyAlignment="1">
      <alignment horizontal="center"/>
    </xf>
    <xf numFmtId="0" fontId="1" fillId="0" borderId="45" xfId="0" applyFont="1" applyBorder="1"/>
    <xf numFmtId="0" fontId="15" fillId="0" borderId="0" xfId="0" applyFont="1"/>
    <xf numFmtId="0" fontId="38" fillId="0" borderId="0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46" xfId="0" applyFont="1" applyBorder="1"/>
    <xf numFmtId="0" fontId="4" fillId="0" borderId="43" xfId="0" applyFont="1" applyFill="1" applyBorder="1" applyAlignment="1">
      <alignment horizontal="center"/>
    </xf>
    <xf numFmtId="0" fontId="11" fillId="0" borderId="0" xfId="28" applyAlignment="1" applyProtection="1"/>
    <xf numFmtId="0" fontId="14" fillId="0" borderId="0" xfId="0" applyFont="1" applyAlignment="1">
      <alignment vertical="center"/>
    </xf>
    <xf numFmtId="0" fontId="52" fillId="0" borderId="0" xfId="28" applyFont="1" applyAlignment="1" applyProtection="1">
      <alignment horizontal="center" vertical="center" wrapText="1"/>
    </xf>
    <xf numFmtId="14" fontId="54" fillId="0" borderId="0" xfId="0" applyNumberFormat="1" applyFont="1" applyAlignment="1">
      <alignment vertical="center"/>
    </xf>
    <xf numFmtId="0" fontId="15" fillId="16" borderId="0" xfId="0" applyFont="1" applyFill="1"/>
    <xf numFmtId="0" fontId="55" fillId="19" borderId="0" xfId="0" applyFont="1" applyFill="1" applyAlignment="1">
      <alignment horizontal="center" vertical="center"/>
    </xf>
    <xf numFmtId="0" fontId="56" fillId="16" borderId="0" xfId="0" applyFont="1" applyFill="1"/>
    <xf numFmtId="14" fontId="3" fillId="16" borderId="58" xfId="0" applyNumberFormat="1" applyFont="1" applyFill="1" applyBorder="1" applyAlignment="1">
      <alignment horizontal="left"/>
    </xf>
    <xf numFmtId="0" fontId="56" fillId="17" borderId="0" xfId="0" applyFont="1" applyFill="1"/>
    <xf numFmtId="0" fontId="0" fillId="16" borderId="0" xfId="0" applyFill="1"/>
    <xf numFmtId="0" fontId="42" fillId="16" borderId="22" xfId="0" applyFont="1" applyFill="1" applyBorder="1" applyAlignment="1">
      <alignment horizontal="center" vertical="center" wrapText="1"/>
    </xf>
    <xf numFmtId="0" fontId="0" fillId="17" borderId="0" xfId="0" applyFill="1"/>
    <xf numFmtId="0" fontId="15" fillId="0" borderId="36" xfId="0" applyFont="1" applyBorder="1" applyAlignment="1">
      <alignment horizontal="center" vertical="center" wrapText="1"/>
    </xf>
    <xf numFmtId="0" fontId="51" fillId="16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82" fillId="20" borderId="45" xfId="0" applyFont="1" applyFill="1" applyBorder="1" applyAlignment="1">
      <alignment horizontal="left" vertical="center"/>
    </xf>
    <xf numFmtId="0" fontId="0" fillId="16" borderId="51" xfId="0" applyFont="1" applyFill="1" applyBorder="1" applyAlignment="1">
      <alignment horizontal="left" vertical="center" wrapText="1"/>
    </xf>
    <xf numFmtId="0" fontId="0" fillId="16" borderId="25" xfId="0" applyFont="1" applyFill="1" applyBorder="1" applyAlignment="1">
      <alignment horizontal="left" vertical="center" wrapText="1"/>
    </xf>
    <xf numFmtId="1" fontId="39" fillId="16" borderId="25" xfId="0" applyNumberFormat="1" applyFont="1" applyFill="1" applyBorder="1" applyAlignment="1">
      <alignment horizontal="center" vertical="center" wrapText="1"/>
    </xf>
    <xf numFmtId="1" fontId="0" fillId="16" borderId="27" xfId="0" applyNumberFormat="1" applyFill="1" applyBorder="1" applyAlignment="1">
      <alignment horizontal="center" vertical="center" wrapText="1"/>
    </xf>
    <xf numFmtId="165" fontId="49" fillId="16" borderId="36" xfId="0" applyNumberFormat="1" applyFont="1" applyFill="1" applyBorder="1" applyAlignment="1">
      <alignment vertical="center"/>
    </xf>
    <xf numFmtId="0" fontId="0" fillId="16" borderId="0" xfId="0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82" fillId="16" borderId="32" xfId="0" applyNumberFormat="1" applyFont="1" applyFill="1" applyBorder="1" applyAlignment="1">
      <alignment horizontal="left" vertical="center"/>
    </xf>
    <xf numFmtId="1" fontId="50" fillId="16" borderId="17" xfId="0" applyNumberFormat="1" applyFont="1" applyFill="1" applyBorder="1" applyAlignment="1">
      <alignment vertical="center" wrapText="1"/>
    </xf>
    <xf numFmtId="1" fontId="39" fillId="16" borderId="25" xfId="0" applyNumberFormat="1" applyFont="1" applyFill="1" applyBorder="1" applyAlignment="1">
      <alignment horizontal="center" vertical="center"/>
    </xf>
    <xf numFmtId="1" fontId="0" fillId="16" borderId="27" xfId="0" applyNumberFormat="1" applyFill="1" applyBorder="1" applyAlignment="1">
      <alignment horizontal="center" vertical="center"/>
    </xf>
    <xf numFmtId="165" fontId="49" fillId="16" borderId="52" xfId="0" applyNumberFormat="1" applyFont="1" applyFill="1" applyBorder="1" applyAlignment="1">
      <alignment vertical="center"/>
    </xf>
    <xf numFmtId="1" fontId="50" fillId="16" borderId="14" xfId="0" applyNumberFormat="1" applyFont="1" applyFill="1" applyBorder="1" applyAlignment="1">
      <alignment vertical="center" wrapText="1"/>
    </xf>
    <xf numFmtId="1" fontId="39" fillId="16" borderId="24" xfId="0" applyNumberFormat="1" applyFont="1" applyFill="1" applyBorder="1" applyAlignment="1">
      <alignment horizontal="center" vertical="center"/>
    </xf>
    <xf numFmtId="1" fontId="0" fillId="16" borderId="50" xfId="0" applyNumberFormat="1" applyFill="1" applyBorder="1" applyAlignment="1">
      <alignment horizontal="center" vertical="center"/>
    </xf>
    <xf numFmtId="165" fontId="49" fillId="16" borderId="53" xfId="0" applyNumberFormat="1" applyFont="1" applyFill="1" applyBorder="1" applyAlignment="1">
      <alignment vertical="center"/>
    </xf>
    <xf numFmtId="1" fontId="50" fillId="16" borderId="19" xfId="0" applyNumberFormat="1" applyFont="1" applyFill="1" applyBorder="1" applyAlignment="1">
      <alignment vertical="center" wrapText="1"/>
    </xf>
    <xf numFmtId="165" fontId="49" fillId="16" borderId="55" xfId="0" applyNumberFormat="1" applyFont="1" applyFill="1" applyBorder="1" applyAlignment="1">
      <alignment vertical="center"/>
    </xf>
    <xf numFmtId="0" fontId="0" fillId="16" borderId="0" xfId="0" applyFill="1" applyBorder="1" applyAlignment="1">
      <alignment horizontal="left" vertical="center"/>
    </xf>
    <xf numFmtId="0" fontId="83" fillId="16" borderId="32" xfId="0" applyFont="1" applyFill="1" applyBorder="1" applyAlignment="1">
      <alignment vertical="center"/>
    </xf>
    <xf numFmtId="0" fontId="39" fillId="16" borderId="25" xfId="0" applyNumberFormat="1" applyFont="1" applyFill="1" applyBorder="1" applyAlignment="1">
      <alignment horizontal="center" vertical="center"/>
    </xf>
    <xf numFmtId="0" fontId="0" fillId="16" borderId="27" xfId="0" applyNumberFormat="1" applyFill="1" applyBorder="1" applyAlignment="1">
      <alignment horizontal="center" vertical="center"/>
    </xf>
    <xf numFmtId="0" fontId="39" fillId="16" borderId="14" xfId="0" applyNumberFormat="1" applyFont="1" applyFill="1" applyBorder="1" applyAlignment="1">
      <alignment horizontal="center" vertical="center"/>
    </xf>
    <xf numFmtId="1" fontId="18" fillId="16" borderId="32" xfId="0" applyNumberFormat="1" applyFont="1" applyFill="1" applyBorder="1" applyAlignment="1">
      <alignment vertical="center" wrapText="1"/>
    </xf>
    <xf numFmtId="1" fontId="18" fillId="16" borderId="52" xfId="0" applyNumberFormat="1" applyFont="1" applyFill="1" applyBorder="1" applyAlignment="1">
      <alignment vertical="center" wrapText="1"/>
    </xf>
    <xf numFmtId="1" fontId="0" fillId="16" borderId="48" xfId="0" applyNumberFormat="1" applyFont="1" applyFill="1" applyBorder="1" applyAlignment="1">
      <alignment vertical="center" wrapText="1"/>
    </xf>
    <xf numFmtId="1" fontId="39" fillId="16" borderId="14" xfId="0" applyNumberFormat="1" applyFont="1" applyFill="1" applyBorder="1" applyAlignment="1">
      <alignment horizontal="center" vertical="center"/>
    </xf>
    <xf numFmtId="1" fontId="18" fillId="16" borderId="13" xfId="0" applyNumberFormat="1" applyFont="1" applyFill="1" applyBorder="1" applyAlignment="1">
      <alignment vertical="center" wrapText="1"/>
    </xf>
    <xf numFmtId="0" fontId="60" fillId="16" borderId="45" xfId="0" applyNumberFormat="1" applyFont="1" applyFill="1" applyBorder="1" applyAlignment="1">
      <alignment horizontal="left" vertical="center"/>
    </xf>
    <xf numFmtId="1" fontId="50" fillId="16" borderId="35" xfId="0" applyNumberFormat="1" applyFont="1" applyFill="1" applyBorder="1" applyAlignment="1">
      <alignment vertical="center" wrapText="1"/>
    </xf>
    <xf numFmtId="1" fontId="39" fillId="16" borderId="29" xfId="0" applyNumberFormat="1" applyFont="1" applyFill="1" applyBorder="1" applyAlignment="1">
      <alignment horizontal="center" vertical="center"/>
    </xf>
    <xf numFmtId="1" fontId="0" fillId="16" borderId="37" xfId="0" applyNumberFormat="1" applyFill="1" applyBorder="1" applyAlignment="1">
      <alignment horizontal="center" vertical="center"/>
    </xf>
    <xf numFmtId="0" fontId="61" fillId="16" borderId="32" xfId="0" applyFont="1" applyFill="1" applyBorder="1" applyAlignment="1">
      <alignment horizontal="left" vertical="center" wrapText="1"/>
    </xf>
    <xf numFmtId="0" fontId="0" fillId="16" borderId="0" xfId="0" applyFill="1" applyBorder="1"/>
    <xf numFmtId="0" fontId="61" fillId="16" borderId="13" xfId="0" applyFont="1" applyFill="1" applyBorder="1" applyAlignment="1">
      <alignment horizontal="left" vertical="center" wrapText="1"/>
    </xf>
    <xf numFmtId="0" fontId="0" fillId="21" borderId="0" xfId="0" applyFill="1"/>
    <xf numFmtId="1" fontId="39" fillId="16" borderId="61" xfId="0" applyNumberFormat="1" applyFont="1" applyFill="1" applyBorder="1" applyAlignment="1">
      <alignment horizontal="center" vertical="center" wrapText="1"/>
    </xf>
    <xf numFmtId="1" fontId="39" fillId="16" borderId="61" xfId="0" applyNumberFormat="1" applyFont="1" applyFill="1" applyBorder="1" applyAlignment="1">
      <alignment horizontal="center" vertical="center"/>
    </xf>
    <xf numFmtId="1" fontId="39" fillId="16" borderId="62" xfId="0" applyNumberFormat="1" applyFont="1" applyFill="1" applyBorder="1" applyAlignment="1">
      <alignment horizontal="center" vertical="center"/>
    </xf>
    <xf numFmtId="0" fontId="39" fillId="16" borderId="61" xfId="0" applyNumberFormat="1" applyFont="1" applyFill="1" applyBorder="1" applyAlignment="1">
      <alignment horizontal="center" vertical="center"/>
    </xf>
    <xf numFmtId="1" fontId="39" fillId="16" borderId="6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/>
    </xf>
    <xf numFmtId="14" fontId="0" fillId="0" borderId="45" xfId="0" applyNumberFormat="1" applyFont="1" applyBorder="1"/>
    <xf numFmtId="0" fontId="1" fillId="0" borderId="2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1" fillId="0" borderId="65" xfId="28" applyFont="1" applyBorder="1" applyAlignment="1" applyProtection="1">
      <alignment horizontal="center" vertical="center" wrapText="1"/>
    </xf>
    <xf numFmtId="0" fontId="41" fillId="0" borderId="22" xfId="28" applyFont="1" applyBorder="1" applyAlignment="1" applyProtection="1">
      <alignment horizontal="center" vertical="center" wrapText="1"/>
    </xf>
    <xf numFmtId="0" fontId="1" fillId="0" borderId="13" xfId="0" applyFont="1" applyBorder="1"/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1" fontId="1" fillId="0" borderId="32" xfId="0" applyNumberFormat="1" applyFont="1" applyBorder="1" applyAlignment="1">
      <alignment horizontal="left" indent="4"/>
    </xf>
    <xf numFmtId="1" fontId="1" fillId="0" borderId="53" xfId="0" applyNumberFormat="1" applyFont="1" applyBorder="1" applyAlignment="1">
      <alignment horizontal="left" indent="4"/>
    </xf>
    <xf numFmtId="1" fontId="1" fillId="0" borderId="33" xfId="0" applyNumberFormat="1" applyFont="1" applyBorder="1" applyAlignment="1">
      <alignment horizontal="left" indent="4"/>
    </xf>
    <xf numFmtId="0" fontId="14" fillId="0" borderId="3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5" fillId="0" borderId="34" xfId="0" applyFont="1" applyFill="1" applyBorder="1"/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0" fontId="5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6" xfId="0" applyFont="1" applyFill="1" applyBorder="1"/>
    <xf numFmtId="0" fontId="13" fillId="0" borderId="10" xfId="0" applyFont="1" applyFill="1" applyBorder="1" applyAlignment="1">
      <alignment horizontal="center"/>
    </xf>
    <xf numFmtId="0" fontId="2" fillId="0" borderId="18" xfId="0" applyFont="1" applyFill="1" applyBorder="1"/>
    <xf numFmtId="0" fontId="13" fillId="0" borderId="1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 applyFill="1" applyBorder="1"/>
    <xf numFmtId="2" fontId="1" fillId="0" borderId="17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8" xfId="0" applyBorder="1"/>
    <xf numFmtId="0" fontId="2" fillId="0" borderId="34" xfId="0" applyFont="1" applyBorder="1"/>
    <xf numFmtId="14" fontId="9" fillId="0" borderId="36" xfId="0" applyNumberFormat="1" applyFont="1" applyBorder="1"/>
    <xf numFmtId="0" fontId="11" fillId="0" borderId="0" xfId="28" applyAlignment="1" applyProtection="1">
      <alignment horizontal="center"/>
    </xf>
    <xf numFmtId="0" fontId="38" fillId="0" borderId="46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left" vertical="center" wrapText="1"/>
    </xf>
    <xf numFmtId="0" fontId="38" fillId="0" borderId="69" xfId="0" applyFont="1" applyFill="1" applyBorder="1" applyAlignment="1">
      <alignment horizontal="left" vertical="center" wrapText="1"/>
    </xf>
    <xf numFmtId="0" fontId="38" fillId="0" borderId="58" xfId="0" applyFont="1" applyFill="1" applyBorder="1" applyAlignment="1">
      <alignment horizontal="left" vertical="center" wrapText="1"/>
    </xf>
    <xf numFmtId="0" fontId="38" fillId="0" borderId="70" xfId="0" applyFont="1" applyFill="1" applyBorder="1" applyAlignment="1">
      <alignment horizontal="left" vertical="center" wrapText="1"/>
    </xf>
    <xf numFmtId="0" fontId="0" fillId="0" borderId="38" xfId="0" applyFont="1" applyBorder="1"/>
    <xf numFmtId="0" fontId="16" fillId="0" borderId="46" xfId="0" applyFont="1" applyBorder="1" applyAlignment="1">
      <alignment vertical="center"/>
    </xf>
    <xf numFmtId="0" fontId="0" fillId="0" borderId="46" xfId="0" applyFont="1" applyBorder="1" applyAlignment="1">
      <alignment horizontal="center"/>
    </xf>
    <xf numFmtId="0" fontId="0" fillId="0" borderId="0" xfId="0" applyFont="1"/>
    <xf numFmtId="0" fontId="0" fillId="0" borderId="34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6" fillId="0" borderId="34" xfId="0" applyFont="1" applyBorder="1" applyAlignment="1">
      <alignment vertical="center"/>
    </xf>
    <xf numFmtId="0" fontId="56" fillId="0" borderId="34" xfId="0" applyFont="1" applyBorder="1"/>
    <xf numFmtId="3" fontId="56" fillId="0" borderId="34" xfId="0" applyNumberFormat="1" applyFont="1" applyBorder="1" applyAlignment="1">
      <alignment horizontal="left"/>
    </xf>
    <xf numFmtId="0" fontId="56" fillId="0" borderId="39" xfId="0" applyFont="1" applyBorder="1" applyAlignment="1">
      <alignment horizontal="left"/>
    </xf>
    <xf numFmtId="0" fontId="0" fillId="0" borderId="58" xfId="0" applyFont="1" applyBorder="1"/>
    <xf numFmtId="0" fontId="0" fillId="0" borderId="58" xfId="0" applyFont="1" applyBorder="1" applyAlignment="1">
      <alignment horizontal="center"/>
    </xf>
    <xf numFmtId="0" fontId="2" fillId="0" borderId="45" xfId="0" applyFont="1" applyFill="1" applyBorder="1"/>
    <xf numFmtId="0" fontId="63" fillId="0" borderId="20" xfId="0" applyFont="1" applyFill="1" applyBorder="1" applyAlignment="1">
      <alignment horizontal="center"/>
    </xf>
    <xf numFmtId="0" fontId="63" fillId="0" borderId="21" xfId="0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49" fillId="0" borderId="22" xfId="0" applyFont="1" applyFill="1" applyBorder="1"/>
    <xf numFmtId="0" fontId="63" fillId="0" borderId="23" xfId="0" applyFont="1" applyFill="1" applyBorder="1" applyAlignment="1">
      <alignment horizontal="center"/>
    </xf>
    <xf numFmtId="0" fontId="48" fillId="0" borderId="38" xfId="0" applyFont="1" applyFill="1" applyBorder="1" applyAlignment="1">
      <alignment vertical="center"/>
    </xf>
    <xf numFmtId="0" fontId="9" fillId="0" borderId="38" xfId="0" applyFont="1" applyBorder="1"/>
    <xf numFmtId="0" fontId="48" fillId="0" borderId="46" xfId="0" applyFont="1" applyBorder="1" applyAlignment="1">
      <alignment vertical="center"/>
    </xf>
    <xf numFmtId="0" fontId="9" fillId="0" borderId="46" xfId="0" applyFont="1" applyBorder="1" applyAlignment="1">
      <alignment horizontal="center"/>
    </xf>
    <xf numFmtId="0" fontId="48" fillId="0" borderId="0" xfId="0" applyFont="1" applyFill="1" applyBorder="1" applyAlignment="1">
      <alignment vertical="center"/>
    </xf>
    <xf numFmtId="0" fontId="48" fillId="0" borderId="34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left"/>
    </xf>
    <xf numFmtId="0" fontId="48" fillId="0" borderId="34" xfId="0" applyFont="1" applyBorder="1" applyAlignment="1">
      <alignment vertical="center"/>
    </xf>
    <xf numFmtId="0" fontId="13" fillId="0" borderId="0" xfId="0" applyFont="1" applyFill="1"/>
    <xf numFmtId="0" fontId="55" fillId="0" borderId="10" xfId="0" applyFont="1" applyFill="1" applyBorder="1" applyAlignment="1">
      <alignment horizontal="center"/>
    </xf>
    <xf numFmtId="0" fontId="65" fillId="0" borderId="34" xfId="0" applyFont="1" applyFill="1" applyBorder="1" applyAlignment="1">
      <alignment vertical="center"/>
    </xf>
    <xf numFmtId="0" fontId="55" fillId="0" borderId="34" xfId="0" applyFont="1" applyBorder="1"/>
    <xf numFmtId="0" fontId="13" fillId="0" borderId="0" xfId="0" applyFont="1" applyBorder="1" applyAlignment="1">
      <alignment horizontal="center"/>
    </xf>
    <xf numFmtId="0" fontId="13" fillId="0" borderId="34" xfId="0" applyFont="1" applyBorder="1"/>
    <xf numFmtId="0" fontId="13" fillId="0" borderId="36" xfId="0" applyFont="1" applyBorder="1"/>
    <xf numFmtId="0" fontId="65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 wrapText="1"/>
    </xf>
    <xf numFmtId="0" fontId="13" fillId="0" borderId="34" xfId="0" applyFont="1" applyFill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/>
    <xf numFmtId="3" fontId="55" fillId="0" borderId="34" xfId="0" applyNumberFormat="1" applyFont="1" applyBorder="1" applyAlignment="1">
      <alignment horizontal="left"/>
    </xf>
    <xf numFmtId="0" fontId="55" fillId="0" borderId="39" xfId="0" applyFont="1" applyBorder="1" applyAlignment="1">
      <alignment horizontal="left"/>
    </xf>
    <xf numFmtId="0" fontId="13" fillId="0" borderId="58" xfId="0" applyFont="1" applyBorder="1"/>
    <xf numFmtId="0" fontId="13" fillId="0" borderId="39" xfId="0" applyFont="1" applyBorder="1"/>
    <xf numFmtId="0" fontId="13" fillId="0" borderId="58" xfId="0" applyFont="1" applyBorder="1" applyAlignment="1">
      <alignment horizontal="center"/>
    </xf>
    <xf numFmtId="0" fontId="13" fillId="0" borderId="13" xfId="0" applyFont="1" applyBorder="1"/>
    <xf numFmtId="0" fontId="64" fillId="0" borderId="16" xfId="0" applyFont="1" applyFill="1" applyBorder="1" applyAlignment="1">
      <alignment horizontal="center"/>
    </xf>
    <xf numFmtId="0" fontId="64" fillId="0" borderId="17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64" fillId="0" borderId="17" xfId="0" applyFont="1" applyFill="1" applyBorder="1"/>
    <xf numFmtId="0" fontId="1" fillId="0" borderId="35" xfId="0" applyFont="1" applyFill="1" applyBorder="1" applyAlignment="1">
      <alignment horizontal="center"/>
    </xf>
    <xf numFmtId="0" fontId="1" fillId="0" borderId="7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4" fillId="0" borderId="14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4" fillId="0" borderId="17" xfId="0" applyFont="1" applyFill="1" applyBorder="1"/>
    <xf numFmtId="0" fontId="44" fillId="0" borderId="17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14" xfId="0" applyFont="1" applyFill="1" applyBorder="1"/>
    <xf numFmtId="0" fontId="44" fillId="0" borderId="14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0" borderId="19" xfId="0" applyFont="1" applyFill="1" applyBorder="1"/>
    <xf numFmtId="0" fontId="44" fillId="0" borderId="19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9" fillId="0" borderId="12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67" fillId="0" borderId="0" xfId="0" applyFont="1" applyFill="1"/>
    <xf numFmtId="0" fontId="67" fillId="0" borderId="17" xfId="0" applyFont="1" applyFill="1" applyBorder="1" applyAlignment="1">
      <alignment horizontal="center"/>
    </xf>
    <xf numFmtId="0" fontId="67" fillId="0" borderId="28" xfId="0" applyFont="1" applyFill="1" applyBorder="1" applyAlignment="1">
      <alignment horizontal="center"/>
    </xf>
    <xf numFmtId="0" fontId="67" fillId="0" borderId="19" xfId="0" applyFont="1" applyFill="1" applyBorder="1"/>
    <xf numFmtId="0" fontId="67" fillId="0" borderId="1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64" fillId="0" borderId="14" xfId="0" applyFont="1" applyFill="1" applyBorder="1"/>
    <xf numFmtId="0" fontId="67" fillId="0" borderId="49" xfId="0" applyFont="1" applyFill="1" applyBorder="1" applyAlignment="1">
      <alignment horizontal="center"/>
    </xf>
    <xf numFmtId="0" fontId="64" fillId="0" borderId="24" xfId="0" applyFont="1" applyFill="1" applyBorder="1"/>
    <xf numFmtId="0" fontId="67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55" fillId="0" borderId="23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64" fillId="0" borderId="49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/>
    </xf>
    <xf numFmtId="0" fontId="55" fillId="0" borderId="50" xfId="0" applyFont="1" applyFill="1" applyBorder="1" applyAlignment="1">
      <alignment horizontal="center"/>
    </xf>
    <xf numFmtId="0" fontId="64" fillId="0" borderId="19" xfId="0" applyFont="1" applyFill="1" applyBorder="1"/>
    <xf numFmtId="0" fontId="64" fillId="0" borderId="19" xfId="0" applyFont="1" applyFill="1" applyBorder="1" applyAlignment="1">
      <alignment horizontal="center"/>
    </xf>
    <xf numFmtId="0" fontId="55" fillId="0" borderId="19" xfId="0" applyFont="1" applyFill="1" applyBorder="1" applyAlignment="1">
      <alignment horizontal="center"/>
    </xf>
    <xf numFmtId="0" fontId="64" fillId="0" borderId="20" xfId="0" applyFont="1" applyFill="1" applyBorder="1" applyAlignment="1">
      <alignment horizontal="center"/>
    </xf>
    <xf numFmtId="0" fontId="64" fillId="0" borderId="21" xfId="0" applyFont="1" applyFill="1" applyBorder="1"/>
    <xf numFmtId="0" fontId="64" fillId="0" borderId="2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64" fillId="0" borderId="42" xfId="0" applyFont="1" applyFill="1" applyBorder="1" applyAlignment="1">
      <alignment horizontal="center"/>
    </xf>
    <xf numFmtId="0" fontId="64" fillId="0" borderId="43" xfId="0" applyFont="1" applyFill="1" applyBorder="1"/>
    <xf numFmtId="0" fontId="64" fillId="0" borderId="43" xfId="0" applyFont="1" applyFill="1" applyBorder="1" applyAlignment="1">
      <alignment horizontal="center"/>
    </xf>
    <xf numFmtId="0" fontId="55" fillId="0" borderId="43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13" fillId="0" borderId="24" xfId="0" applyFont="1" applyFill="1" applyBorder="1"/>
    <xf numFmtId="0" fontId="55" fillId="0" borderId="27" xfId="0" applyFont="1" applyFill="1" applyBorder="1" applyAlignment="1">
      <alignment horizontal="center"/>
    </xf>
    <xf numFmtId="0" fontId="67" fillId="0" borderId="17" xfId="0" applyFont="1" applyFill="1" applyBorder="1"/>
    <xf numFmtId="0" fontId="67" fillId="0" borderId="14" xfId="0" applyFont="1" applyFill="1" applyBorder="1"/>
    <xf numFmtId="0" fontId="67" fillId="0" borderId="14" xfId="0" applyFont="1" applyFill="1" applyBorder="1" applyAlignment="1">
      <alignment horizontal="center"/>
    </xf>
    <xf numFmtId="0" fontId="67" fillId="0" borderId="15" xfId="0" applyFont="1" applyFill="1" applyBorder="1" applyAlignment="1">
      <alignment horizontal="center"/>
    </xf>
    <xf numFmtId="0" fontId="67" fillId="0" borderId="48" xfId="0" applyFont="1" applyFill="1" applyBorder="1" applyAlignment="1">
      <alignment horizontal="center"/>
    </xf>
    <xf numFmtId="0" fontId="67" fillId="0" borderId="18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67" fillId="0" borderId="26" xfId="0" applyFont="1" applyFill="1" applyBorder="1" applyAlignment="1">
      <alignment horizontal="center"/>
    </xf>
    <xf numFmtId="0" fontId="67" fillId="0" borderId="25" xfId="0" applyFont="1" applyFill="1" applyBorder="1"/>
    <xf numFmtId="0" fontId="67" fillId="0" borderId="25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1" fillId="0" borderId="39" xfId="0" applyFont="1" applyBorder="1"/>
    <xf numFmtId="0" fontId="1" fillId="0" borderId="58" xfId="0" applyFont="1" applyBorder="1"/>
    <xf numFmtId="0" fontId="1" fillId="0" borderId="70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64" fillId="22" borderId="16" xfId="0" applyFont="1" applyFill="1" applyBorder="1" applyAlignment="1">
      <alignment horizontal="center"/>
    </xf>
    <xf numFmtId="0" fontId="64" fillId="22" borderId="17" xfId="0" applyFont="1" applyFill="1" applyBorder="1"/>
    <xf numFmtId="0" fontId="64" fillId="22" borderId="17" xfId="0" applyFont="1" applyFill="1" applyBorder="1" applyAlignment="1">
      <alignment horizontal="center"/>
    </xf>
    <xf numFmtId="0" fontId="55" fillId="22" borderId="17" xfId="0" applyFont="1" applyFill="1" applyBorder="1" applyAlignment="1">
      <alignment horizontal="center"/>
    </xf>
    <xf numFmtId="0" fontId="64" fillId="0" borderId="26" xfId="0" applyFont="1" applyFill="1" applyBorder="1" applyAlignment="1">
      <alignment horizontal="center"/>
    </xf>
    <xf numFmtId="0" fontId="64" fillId="0" borderId="25" xfId="0" applyFont="1" applyFill="1" applyBorder="1"/>
    <xf numFmtId="0" fontId="64" fillId="0" borderId="25" xfId="0" applyFont="1" applyFill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64" fillId="0" borderId="29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55" fillId="24" borderId="17" xfId="0" applyFont="1" applyFill="1" applyBorder="1" applyAlignment="1">
      <alignment horizontal="center"/>
    </xf>
    <xf numFmtId="0" fontId="55" fillId="24" borderId="14" xfId="0" applyFont="1" applyFill="1" applyBorder="1" applyAlignment="1">
      <alignment horizontal="center"/>
    </xf>
    <xf numFmtId="0" fontId="13" fillId="24" borderId="24" xfId="0" applyFont="1" applyFill="1" applyBorder="1" applyAlignment="1">
      <alignment horizontal="center"/>
    </xf>
    <xf numFmtId="0" fontId="55" fillId="24" borderId="24" xfId="0" applyFont="1" applyFill="1" applyBorder="1" applyAlignment="1">
      <alignment horizontal="center"/>
    </xf>
    <xf numFmtId="0" fontId="55" fillId="24" borderId="19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0" fontId="55" fillId="24" borderId="25" xfId="0" applyFont="1" applyFill="1" applyBorder="1" applyAlignment="1">
      <alignment horizontal="center"/>
    </xf>
    <xf numFmtId="0" fontId="55" fillId="0" borderId="61" xfId="0" applyFont="1" applyFill="1" applyBorder="1" applyAlignment="1">
      <alignment horizontal="center"/>
    </xf>
    <xf numFmtId="0" fontId="13" fillId="0" borderId="14" xfId="0" applyFont="1" applyFill="1" applyBorder="1"/>
    <xf numFmtId="0" fontId="64" fillId="0" borderId="64" xfId="0" applyFont="1" applyFill="1" applyBorder="1" applyAlignment="1">
      <alignment horizontal="center"/>
    </xf>
    <xf numFmtId="0" fontId="55" fillId="24" borderId="29" xfId="0" applyFont="1" applyFill="1" applyBorder="1" applyAlignment="1">
      <alignment horizontal="center"/>
    </xf>
    <xf numFmtId="0" fontId="67" fillId="0" borderId="11" xfId="0" applyFont="1" applyFill="1" applyBorder="1" applyAlignment="1">
      <alignment horizontal="center"/>
    </xf>
    <xf numFmtId="0" fontId="10" fillId="0" borderId="39" xfId="0" applyFont="1" applyFill="1" applyBorder="1"/>
    <xf numFmtId="0" fontId="10" fillId="0" borderId="58" xfId="0" applyFont="1" applyFill="1" applyBorder="1"/>
    <xf numFmtId="0" fontId="10" fillId="0" borderId="58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36" xfId="0" applyFont="1" applyFill="1" applyBorder="1" applyAlignment="1">
      <alignment horizontal="center"/>
    </xf>
    <xf numFmtId="0" fontId="13" fillId="0" borderId="0" xfId="0" applyFont="1"/>
    <xf numFmtId="0" fontId="13" fillId="0" borderId="2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64" fillId="0" borderId="29" xfId="0" applyFont="1" applyFill="1" applyBorder="1"/>
    <xf numFmtId="0" fontId="55" fillId="0" borderId="29" xfId="0" applyFont="1" applyBorder="1" applyAlignment="1">
      <alignment horizontal="center"/>
    </xf>
    <xf numFmtId="0" fontId="55" fillId="0" borderId="37" xfId="0" applyFont="1" applyBorder="1" applyAlignment="1">
      <alignment horizontal="center"/>
    </xf>
    <xf numFmtId="0" fontId="55" fillId="0" borderId="59" xfId="0" applyFont="1" applyBorder="1" applyAlignment="1">
      <alignment horizontal="center"/>
    </xf>
    <xf numFmtId="0" fontId="55" fillId="0" borderId="72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0" borderId="0" xfId="0" applyFont="1"/>
    <xf numFmtId="0" fontId="13" fillId="0" borderId="4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/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0" fontId="67" fillId="0" borderId="61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67" fillId="19" borderId="14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68" fillId="16" borderId="20" xfId="0" applyFont="1" applyFill="1" applyBorder="1" applyAlignment="1">
      <alignment horizontal="center"/>
    </xf>
    <xf numFmtId="0" fontId="68" fillId="16" borderId="21" xfId="0" applyFont="1" applyFill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22" xfId="0" applyFont="1" applyBorder="1"/>
    <xf numFmtId="0" fontId="68" fillId="16" borderId="23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0" fillId="0" borderId="40" xfId="0" applyFont="1" applyBorder="1"/>
    <xf numFmtId="0" fontId="10" fillId="0" borderId="41" xfId="0" applyFont="1" applyBorder="1"/>
    <xf numFmtId="0" fontId="10" fillId="0" borderId="41" xfId="0" applyFont="1" applyBorder="1" applyAlignment="1">
      <alignment horizontal="center"/>
    </xf>
    <xf numFmtId="0" fontId="10" fillId="0" borderId="46" xfId="0" applyFont="1" applyBorder="1"/>
    <xf numFmtId="0" fontId="10" fillId="0" borderId="22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6" xfId="0" applyFont="1" applyBorder="1"/>
    <xf numFmtId="0" fontId="13" fillId="0" borderId="0" xfId="0" applyFont="1" applyFill="1" applyBorder="1" applyAlignment="1">
      <alignment horizontal="center"/>
    </xf>
    <xf numFmtId="0" fontId="13" fillId="0" borderId="18" xfId="0" applyFont="1" applyBorder="1"/>
    <xf numFmtId="0" fontId="65" fillId="0" borderId="38" xfId="0" applyFont="1" applyBorder="1" applyAlignment="1">
      <alignment vertical="center"/>
    </xf>
    <xf numFmtId="0" fontId="13" fillId="0" borderId="38" xfId="0" applyFont="1" applyBorder="1"/>
    <xf numFmtId="0" fontId="65" fillId="0" borderId="46" xfId="0" applyFont="1" applyBorder="1" applyAlignment="1">
      <alignment vertical="center"/>
    </xf>
    <xf numFmtId="0" fontId="55" fillId="0" borderId="38" xfId="0" applyFont="1" applyBorder="1" applyAlignment="1">
      <alignment horizontal="left"/>
    </xf>
    <xf numFmtId="0" fontId="13" fillId="0" borderId="46" xfId="0" applyFont="1" applyBorder="1"/>
    <xf numFmtId="0" fontId="13" fillId="0" borderId="46" xfId="0" applyFont="1" applyBorder="1" applyAlignment="1">
      <alignment horizontal="center"/>
    </xf>
    <xf numFmtId="0" fontId="13" fillId="0" borderId="22" xfId="0" applyFont="1" applyBorder="1"/>
    <xf numFmtId="0" fontId="65" fillId="0" borderId="0" xfId="0" applyFont="1" applyBorder="1" applyAlignment="1">
      <alignment vertical="center"/>
    </xf>
    <xf numFmtId="0" fontId="65" fillId="0" borderId="34" xfId="0" applyFont="1" applyBorder="1" applyAlignment="1">
      <alignment vertical="center"/>
    </xf>
    <xf numFmtId="0" fontId="13" fillId="0" borderId="0" xfId="0" applyFont="1" applyBorder="1" applyAlignment="1"/>
    <xf numFmtId="0" fontId="66" fillId="0" borderId="0" xfId="0" applyFont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/>
    </xf>
    <xf numFmtId="0" fontId="39" fillId="0" borderId="34" xfId="0" applyFont="1" applyFill="1" applyBorder="1"/>
    <xf numFmtId="0" fontId="15" fillId="0" borderId="0" xfId="0" applyFont="1" applyFill="1"/>
    <xf numFmtId="1" fontId="8" fillId="0" borderId="0" xfId="43" applyNumberFormat="1" applyFont="1" applyFill="1" applyBorder="1" applyAlignment="1">
      <alignment horizontal="center" vertical="center" wrapText="1"/>
    </xf>
    <xf numFmtId="0" fontId="1" fillId="0" borderId="59" xfId="0" applyFont="1" applyFill="1" applyBorder="1"/>
    <xf numFmtId="0" fontId="1" fillId="0" borderId="72" xfId="0" applyFont="1" applyFill="1" applyBorder="1"/>
    <xf numFmtId="0" fontId="1" fillId="0" borderId="72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1" fontId="6" fillId="0" borderId="26" xfId="43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6" fillId="0" borderId="14" xfId="43" applyFont="1" applyFill="1" applyBorder="1" applyAlignment="1">
      <alignment horizontal="left" vertical="center" wrapText="1"/>
    </xf>
    <xf numFmtId="0" fontId="6" fillId="0" borderId="14" xfId="42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 wrapText="1"/>
    </xf>
    <xf numFmtId="0" fontId="9" fillId="0" borderId="34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0" fillId="0" borderId="20" xfId="0" applyFont="1" applyFill="1" applyBorder="1" applyAlignment="1">
      <alignment horizontal="center"/>
    </xf>
    <xf numFmtId="0" fontId="60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2" xfId="0" applyFont="1" applyFill="1" applyBorder="1"/>
    <xf numFmtId="0" fontId="60" fillId="0" borderId="23" xfId="0" applyFont="1" applyFill="1" applyBorder="1" applyAlignment="1">
      <alignment horizontal="center"/>
    </xf>
    <xf numFmtId="0" fontId="61" fillId="0" borderId="17" xfId="0" applyFont="1" applyFill="1" applyBorder="1"/>
    <xf numFmtId="0" fontId="61" fillId="0" borderId="1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1" fillId="0" borderId="14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61" fillId="0" borderId="24" xfId="0" applyFont="1" applyFill="1" applyBorder="1"/>
    <xf numFmtId="0" fontId="18" fillId="0" borderId="44" xfId="0" applyFont="1" applyFill="1" applyBorder="1" applyAlignment="1">
      <alignment horizontal="center"/>
    </xf>
    <xf numFmtId="0" fontId="61" fillId="0" borderId="19" xfId="0" applyFont="1" applyFill="1" applyBorder="1"/>
    <xf numFmtId="0" fontId="18" fillId="0" borderId="11" xfId="0" applyFont="1" applyFill="1" applyBorder="1" applyAlignment="1">
      <alignment horizontal="center"/>
    </xf>
    <xf numFmtId="0" fontId="70" fillId="0" borderId="25" xfId="0" applyFont="1" applyFill="1" applyBorder="1"/>
    <xf numFmtId="0" fontId="9" fillId="0" borderId="7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70" fillId="0" borderId="14" xfId="0" applyFont="1" applyFill="1" applyBorder="1"/>
    <xf numFmtId="0" fontId="70" fillId="0" borderId="14" xfId="0" applyFont="1" applyFill="1" applyBorder="1" applyAlignment="1">
      <alignment horizontal="center"/>
    </xf>
    <xf numFmtId="0" fontId="70" fillId="0" borderId="24" xfId="0" applyFont="1" applyFill="1" applyBorder="1"/>
    <xf numFmtId="0" fontId="70" fillId="0" borderId="24" xfId="0" applyFont="1" applyFill="1" applyBorder="1" applyAlignment="1">
      <alignment horizontal="center"/>
    </xf>
    <xf numFmtId="0" fontId="70" fillId="0" borderId="17" xfId="0" applyFont="1" applyFill="1" applyBorder="1"/>
    <xf numFmtId="0" fontId="70" fillId="0" borderId="17" xfId="0" applyFont="1" applyFill="1" applyBorder="1" applyAlignment="1">
      <alignment horizontal="center"/>
    </xf>
    <xf numFmtId="0" fontId="70" fillId="0" borderId="0" xfId="0" applyFont="1" applyFill="1"/>
    <xf numFmtId="0" fontId="70" fillId="0" borderId="28" xfId="0" applyFont="1" applyFill="1" applyBorder="1" applyAlignment="1">
      <alignment horizontal="center"/>
    </xf>
    <xf numFmtId="0" fontId="70" fillId="0" borderId="19" xfId="0" applyFont="1" applyFill="1" applyBorder="1"/>
    <xf numFmtId="0" fontId="70" fillId="0" borderId="19" xfId="0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58" xfId="0" applyFont="1" applyFill="1" applyBorder="1"/>
    <xf numFmtId="0" fontId="7" fillId="0" borderId="58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16" xfId="0" applyFont="1" applyFill="1" applyBorder="1"/>
    <xf numFmtId="0" fontId="9" fillId="0" borderId="18" xfId="0" applyFont="1" applyFill="1" applyBorder="1"/>
    <xf numFmtId="0" fontId="9" fillId="0" borderId="0" xfId="0" applyFont="1" applyFill="1" applyBorder="1" applyAlignment="1">
      <alignment horizontal="center"/>
    </xf>
    <xf numFmtId="0" fontId="46" fillId="0" borderId="24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 wrapText="1"/>
    </xf>
    <xf numFmtId="0" fontId="62" fillId="0" borderId="17" xfId="0" applyFont="1" applyBorder="1"/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/>
    <xf numFmtId="164" fontId="62" fillId="0" borderId="17" xfId="0" applyNumberFormat="1" applyFont="1" applyBorder="1"/>
    <xf numFmtId="0" fontId="62" fillId="0" borderId="14" xfId="0" applyFont="1" applyBorder="1"/>
    <xf numFmtId="164" fontId="62" fillId="0" borderId="14" xfId="0" applyNumberFormat="1" applyFont="1" applyBorder="1"/>
    <xf numFmtId="164" fontId="62" fillId="0" borderId="45" xfId="0" applyNumberFormat="1" applyFont="1" applyBorder="1"/>
    <xf numFmtId="0" fontId="46" fillId="0" borderId="24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 wrapText="1"/>
    </xf>
    <xf numFmtId="0" fontId="62" fillId="0" borderId="14" xfId="0" applyFont="1" applyFill="1" applyBorder="1"/>
    <xf numFmtId="164" fontId="62" fillId="0" borderId="14" xfId="0" applyNumberFormat="1" applyFont="1" applyFill="1" applyBorder="1"/>
    <xf numFmtId="0" fontId="62" fillId="0" borderId="19" xfId="0" applyFont="1" applyFill="1" applyBorder="1"/>
    <xf numFmtId="164" fontId="62" fillId="0" borderId="19" xfId="0" applyNumberFormat="1" applyFont="1" applyFill="1" applyBorder="1"/>
    <xf numFmtId="164" fontId="62" fillId="0" borderId="45" xfId="0" applyNumberFormat="1" applyFont="1" applyFill="1" applyBorder="1"/>
    <xf numFmtId="0" fontId="62" fillId="0" borderId="17" xfId="0" applyFont="1" applyFill="1" applyBorder="1"/>
    <xf numFmtId="164" fontId="62" fillId="0" borderId="17" xfId="0" applyNumberFormat="1" applyFont="1" applyFill="1" applyBorder="1"/>
    <xf numFmtId="2" fontId="1" fillId="0" borderId="0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2" fontId="1" fillId="0" borderId="58" xfId="0" applyNumberFormat="1" applyFont="1" applyBorder="1" applyAlignment="1">
      <alignment horizontal="center"/>
    </xf>
    <xf numFmtId="0" fontId="18" fillId="0" borderId="0" xfId="0" applyFont="1"/>
    <xf numFmtId="0" fontId="70" fillId="0" borderId="16" xfId="0" applyFont="1" applyFill="1" applyBorder="1" applyAlignment="1">
      <alignment horizontal="center"/>
    </xf>
    <xf numFmtId="0" fontId="73" fillId="0" borderId="17" xfId="0" applyFont="1" applyFill="1" applyBorder="1"/>
    <xf numFmtId="0" fontId="70" fillId="0" borderId="49" xfId="0" applyFont="1" applyFill="1" applyBorder="1" applyAlignment="1">
      <alignment horizontal="center"/>
    </xf>
    <xf numFmtId="0" fontId="73" fillId="0" borderId="24" xfId="0" applyFont="1" applyFill="1" applyBorder="1"/>
    <xf numFmtId="0" fontId="18" fillId="0" borderId="50" xfId="0" applyFont="1" applyBorder="1" applyAlignment="1">
      <alignment horizontal="center"/>
    </xf>
    <xf numFmtId="0" fontId="70" fillId="0" borderId="26" xfId="0" applyFont="1" applyFill="1" applyBorder="1" applyAlignment="1">
      <alignment horizontal="center"/>
    </xf>
    <xf numFmtId="0" fontId="73" fillId="0" borderId="25" xfId="0" applyFont="1" applyFill="1" applyBorder="1"/>
    <xf numFmtId="0" fontId="49" fillId="0" borderId="0" xfId="0" applyFont="1"/>
    <xf numFmtId="0" fontId="0" fillId="0" borderId="0" xfId="0" applyFill="1" applyAlignment="1">
      <alignment horizontal="center" vertical="center"/>
    </xf>
    <xf numFmtId="3" fontId="56" fillId="0" borderId="0" xfId="0" applyNumberFormat="1" applyFont="1" applyFill="1" applyBorder="1" applyAlignment="1">
      <alignment horizontal="left"/>
    </xf>
    <xf numFmtId="0" fontId="74" fillId="0" borderId="0" xfId="0" applyFont="1" applyFill="1" applyAlignment="1">
      <alignment vertical="center" wrapText="1"/>
    </xf>
    <xf numFmtId="0" fontId="74" fillId="25" borderId="14" xfId="0" applyFont="1" applyFill="1" applyBorder="1" applyAlignment="1">
      <alignment horizontal="center" vertical="center" wrapText="1"/>
    </xf>
    <xf numFmtId="3" fontId="74" fillId="25" borderId="14" xfId="0" applyNumberFormat="1" applyFont="1" applyFill="1" applyBorder="1" applyAlignment="1">
      <alignment horizontal="center" vertical="center" wrapText="1"/>
    </xf>
    <xf numFmtId="0" fontId="74" fillId="25" borderId="67" xfId="0" applyFont="1" applyFill="1" applyBorder="1" applyAlignment="1">
      <alignment horizontal="center" vertical="center" wrapText="1"/>
    </xf>
    <xf numFmtId="0" fontId="74" fillId="25" borderId="48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wrapText="1"/>
    </xf>
    <xf numFmtId="0" fontId="0" fillId="0" borderId="80" xfId="0" applyFill="1" applyBorder="1" applyAlignment="1">
      <alignment wrapText="1"/>
    </xf>
    <xf numFmtId="0" fontId="0" fillId="20" borderId="81" xfId="0" applyFill="1" applyBorder="1" applyAlignment="1">
      <alignment wrapText="1"/>
    </xf>
    <xf numFmtId="0" fontId="0" fillId="0" borderId="25" xfId="0" applyFill="1" applyBorder="1" applyAlignment="1">
      <alignment horizontal="left" vertical="center" wrapText="1"/>
    </xf>
    <xf numFmtId="0" fontId="0" fillId="0" borderId="14" xfId="0" applyFont="1" applyFill="1" applyBorder="1" applyAlignment="1">
      <alignment wrapText="1"/>
    </xf>
    <xf numFmtId="0" fontId="0" fillId="0" borderId="0" xfId="0" applyFont="1" applyFill="1"/>
    <xf numFmtId="0" fontId="0" fillId="0" borderId="67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67" xfId="0" applyFill="1" applyBorder="1" applyAlignment="1">
      <alignment wrapText="1"/>
    </xf>
    <xf numFmtId="0" fontId="0" fillId="0" borderId="62" xfId="0" applyFill="1" applyBorder="1" applyAlignment="1">
      <alignment wrapText="1"/>
    </xf>
    <xf numFmtId="0" fontId="0" fillId="0" borderId="81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83" xfId="0" applyFill="1" applyBorder="1" applyAlignment="1">
      <alignment wrapText="1"/>
    </xf>
    <xf numFmtId="0" fontId="0" fillId="0" borderId="14" xfId="0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3" xfId="0" applyFill="1" applyBorder="1" applyAlignment="1">
      <alignment wrapText="1"/>
    </xf>
    <xf numFmtId="0" fontId="0" fillId="0" borderId="61" xfId="0" applyFill="1" applyBorder="1" applyAlignment="1">
      <alignment wrapText="1"/>
    </xf>
    <xf numFmtId="0" fontId="74" fillId="25" borderId="35" xfId="0" applyFont="1" applyFill="1" applyBorder="1" applyAlignment="1">
      <alignment horizontal="center" vertical="center" wrapText="1"/>
    </xf>
    <xf numFmtId="3" fontId="74" fillId="25" borderId="24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61" xfId="0" applyFill="1" applyBorder="1" applyAlignment="1">
      <alignment horizontal="left" wrapText="1"/>
    </xf>
    <xf numFmtId="1" fontId="0" fillId="0" borderId="74" xfId="0" applyNumberFormat="1" applyFill="1" applyBorder="1" applyAlignment="1">
      <alignment horizontal="center" vertical="center"/>
    </xf>
    <xf numFmtId="0" fontId="56" fillId="25" borderId="2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wrapText="1"/>
    </xf>
    <xf numFmtId="0" fontId="0" fillId="0" borderId="53" xfId="0" applyFill="1" applyBorder="1" applyAlignment="1">
      <alignment wrapText="1"/>
    </xf>
    <xf numFmtId="0" fontId="0" fillId="20" borderId="53" xfId="0" applyFill="1" applyBorder="1" applyAlignment="1">
      <alignment wrapText="1"/>
    </xf>
    <xf numFmtId="0" fontId="0" fillId="0" borderId="53" xfId="0" applyFill="1" applyBorder="1" applyAlignment="1">
      <alignment horizontal="left" wrapText="1"/>
    </xf>
    <xf numFmtId="0" fontId="0" fillId="0" borderId="33" xfId="0" applyFill="1" applyBorder="1" applyAlignment="1">
      <alignment wrapText="1"/>
    </xf>
    <xf numFmtId="0" fontId="0" fillId="0" borderId="62" xfId="0" applyFill="1" applyBorder="1" applyAlignment="1">
      <alignment horizontal="left" wrapText="1"/>
    </xf>
    <xf numFmtId="0" fontId="0" fillId="20" borderId="61" xfId="0" applyFill="1" applyBorder="1" applyAlignment="1">
      <alignment wrapText="1"/>
    </xf>
    <xf numFmtId="0" fontId="0" fillId="0" borderId="79" xfId="0" applyFont="1" applyFill="1" applyBorder="1" applyAlignment="1">
      <alignment horizontal="left" wrapText="1"/>
    </xf>
    <xf numFmtId="0" fontId="0" fillId="0" borderId="79" xfId="0" applyFont="1" applyFill="1" applyBorder="1" applyAlignment="1">
      <alignment wrapText="1"/>
    </xf>
    <xf numFmtId="0" fontId="0" fillId="0" borderId="80" xfId="0" applyFont="1" applyFill="1" applyBorder="1" applyAlignment="1">
      <alignment wrapText="1"/>
    </xf>
    <xf numFmtId="0" fontId="56" fillId="25" borderId="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wrapText="1"/>
    </xf>
    <xf numFmtId="0" fontId="0" fillId="0" borderId="53" xfId="0" applyFont="1" applyFill="1" applyBorder="1" applyAlignment="1">
      <alignment horizontal="left" wrapText="1"/>
    </xf>
    <xf numFmtId="0" fontId="0" fillId="0" borderId="53" xfId="0" applyFont="1" applyFill="1" applyBorder="1" applyAlignment="1">
      <alignment wrapText="1"/>
    </xf>
    <xf numFmtId="0" fontId="0" fillId="0" borderId="33" xfId="0" applyFont="1" applyFill="1" applyBorder="1" applyAlignment="1">
      <alignment wrapText="1"/>
    </xf>
    <xf numFmtId="0" fontId="0" fillId="0" borderId="67" xfId="0" applyFill="1" applyBorder="1" applyAlignment="1">
      <alignment horizontal="left" wrapText="1"/>
    </xf>
    <xf numFmtId="0" fontId="0" fillId="0" borderId="67" xfId="0" applyFont="1" applyFill="1" applyBorder="1" applyAlignment="1">
      <alignment wrapText="1"/>
    </xf>
    <xf numFmtId="0" fontId="0" fillId="20" borderId="67" xfId="0" applyFont="1" applyFill="1" applyBorder="1" applyAlignment="1">
      <alignment wrapText="1"/>
    </xf>
    <xf numFmtId="0" fontId="0" fillId="20" borderId="80" xfId="0" applyFill="1" applyBorder="1" applyAlignment="1">
      <alignment wrapText="1"/>
    </xf>
    <xf numFmtId="0" fontId="0" fillId="20" borderId="53" xfId="0" applyFont="1" applyFill="1" applyBorder="1" applyAlignment="1">
      <alignment wrapText="1"/>
    </xf>
    <xf numFmtId="1" fontId="0" fillId="0" borderId="75" xfId="0" applyNumberFormat="1" applyFill="1" applyBorder="1" applyAlignment="1">
      <alignment horizontal="center" vertical="center"/>
    </xf>
    <xf numFmtId="1" fontId="0" fillId="0" borderId="76" xfId="0" applyNumberFormat="1" applyFill="1" applyBorder="1" applyAlignment="1">
      <alignment horizontal="center" vertical="center"/>
    </xf>
    <xf numFmtId="0" fontId="0" fillId="0" borderId="84" xfId="0" applyFill="1" applyBorder="1" applyAlignment="1">
      <alignment horizontal="left" wrapText="1"/>
    </xf>
    <xf numFmtId="0" fontId="0" fillId="0" borderId="85" xfId="0" applyFill="1" applyBorder="1" applyAlignment="1">
      <alignment wrapText="1"/>
    </xf>
    <xf numFmtId="0" fontId="0" fillId="0" borderId="86" xfId="0" applyFill="1" applyBorder="1" applyAlignment="1">
      <alignment horizontal="left" wrapText="1"/>
    </xf>
    <xf numFmtId="0" fontId="56" fillId="0" borderId="67" xfId="0" applyFont="1" applyFill="1" applyBorder="1" applyAlignment="1">
      <alignment horizontal="left" vertical="center" wrapText="1"/>
    </xf>
    <xf numFmtId="3" fontId="74" fillId="25" borderId="29" xfId="0" applyNumberFormat="1" applyFont="1" applyFill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left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5" fillId="0" borderId="38" xfId="0" applyFont="1" applyBorder="1"/>
    <xf numFmtId="0" fontId="75" fillId="0" borderId="46" xfId="0" applyFont="1" applyBorder="1" applyAlignment="1">
      <alignment vertical="center"/>
    </xf>
    <xf numFmtId="0" fontId="39" fillId="0" borderId="38" xfId="0" applyFont="1" applyBorder="1" applyAlignment="1">
      <alignment horizontal="left"/>
    </xf>
    <xf numFmtId="0" fontId="39" fillId="0" borderId="34" xfId="0" applyFont="1" applyBorder="1"/>
    <xf numFmtId="0" fontId="75" fillId="0" borderId="3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75" fillId="0" borderId="0" xfId="0" applyFont="1" applyBorder="1" applyAlignment="1">
      <alignment vertical="center"/>
    </xf>
    <xf numFmtId="0" fontId="15" fillId="0" borderId="0" xfId="0" applyFont="1" applyBorder="1" applyAlignment="1"/>
    <xf numFmtId="0" fontId="75" fillId="0" borderId="0" xfId="0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left"/>
    </xf>
    <xf numFmtId="0" fontId="39" fillId="0" borderId="39" xfId="0" applyFont="1" applyBorder="1" applyAlignment="1">
      <alignment horizontal="left"/>
    </xf>
    <xf numFmtId="0" fontId="15" fillId="0" borderId="58" xfId="0" applyFont="1" applyBorder="1"/>
    <xf numFmtId="0" fontId="15" fillId="0" borderId="39" xfId="0" applyFont="1" applyBorder="1"/>
    <xf numFmtId="0" fontId="15" fillId="0" borderId="5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64" fontId="62" fillId="0" borderId="10" xfId="0" applyNumberFormat="1" applyFont="1" applyBorder="1"/>
    <xf numFmtId="0" fontId="62" fillId="0" borderId="19" xfId="0" applyFont="1" applyBorder="1"/>
    <xf numFmtId="164" fontId="62" fillId="0" borderId="11" xfId="0" applyNumberFormat="1" applyFont="1" applyBorder="1"/>
    <xf numFmtId="164" fontId="62" fillId="0" borderId="13" xfId="0" applyNumberFormat="1" applyFont="1" applyBorder="1"/>
    <xf numFmtId="164" fontId="62" fillId="0" borderId="19" xfId="0" applyNumberFormat="1" applyFont="1" applyBorder="1"/>
    <xf numFmtId="0" fontId="61" fillId="0" borderId="25" xfId="0" applyFont="1" applyFill="1" applyBorder="1"/>
    <xf numFmtId="0" fontId="55" fillId="0" borderId="6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5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9" fillId="0" borderId="14" xfId="0" applyFont="1" applyFill="1" applyBorder="1"/>
    <xf numFmtId="0" fontId="61" fillId="0" borderId="43" xfId="0" applyFont="1" applyFill="1" applyBorder="1"/>
    <xf numFmtId="0" fontId="64" fillId="0" borderId="28" xfId="0" applyFont="1" applyFill="1" applyBorder="1" applyAlignment="1">
      <alignment horizontal="center"/>
    </xf>
    <xf numFmtId="0" fontId="64" fillId="0" borderId="48" xfId="0" applyFont="1" applyFill="1" applyBorder="1" applyAlignment="1">
      <alignment horizontal="center"/>
    </xf>
    <xf numFmtId="0" fontId="61" fillId="0" borderId="10" xfId="0" applyFont="1" applyFill="1" applyBorder="1"/>
    <xf numFmtId="0" fontId="61" fillId="0" borderId="12" xfId="0" applyFont="1" applyFill="1" applyBorder="1"/>
    <xf numFmtId="0" fontId="61" fillId="0" borderId="11" xfId="0" applyFont="1" applyFill="1" applyBorder="1"/>
    <xf numFmtId="0" fontId="67" fillId="0" borderId="54" xfId="0" applyFont="1" applyFill="1" applyBorder="1" applyAlignment="1">
      <alignment horizontal="center"/>
    </xf>
    <xf numFmtId="0" fontId="67" fillId="0" borderId="20" xfId="0" applyFont="1" applyFill="1" applyBorder="1" applyAlignment="1">
      <alignment horizontal="center"/>
    </xf>
    <xf numFmtId="0" fontId="61" fillId="0" borderId="23" xfId="0" applyFont="1" applyFill="1" applyBorder="1"/>
    <xf numFmtId="0" fontId="61" fillId="0" borderId="50" xfId="0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5" fillId="0" borderId="4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9" xfId="0" applyFont="1" applyFill="1" applyBorder="1"/>
    <xf numFmtId="0" fontId="13" fillId="0" borderId="19" xfId="0" applyFont="1" applyFill="1" applyBorder="1" applyAlignment="1">
      <alignment horizontal="center"/>
    </xf>
    <xf numFmtId="0" fontId="55" fillId="0" borderId="0" xfId="0" applyFont="1" applyFill="1"/>
    <xf numFmtId="0" fontId="65" fillId="0" borderId="38" xfId="0" applyFont="1" applyFill="1" applyBorder="1" applyAlignment="1">
      <alignment vertical="center"/>
    </xf>
    <xf numFmtId="0" fontId="13" fillId="0" borderId="38" xfId="0" applyFont="1" applyFill="1" applyBorder="1"/>
    <xf numFmtId="0" fontId="65" fillId="0" borderId="46" xfId="0" applyFont="1" applyFill="1" applyBorder="1" applyAlignment="1">
      <alignment vertical="center"/>
    </xf>
    <xf numFmtId="0" fontId="55" fillId="0" borderId="38" xfId="0" applyFont="1" applyFill="1" applyBorder="1" applyAlignment="1">
      <alignment horizontal="left"/>
    </xf>
    <xf numFmtId="0" fontId="13" fillId="0" borderId="46" xfId="0" applyFont="1" applyFill="1" applyBorder="1"/>
    <xf numFmtId="0" fontId="13" fillId="0" borderId="46" xfId="0" applyFont="1" applyFill="1" applyBorder="1" applyAlignment="1">
      <alignment horizontal="center"/>
    </xf>
    <xf numFmtId="0" fontId="13" fillId="0" borderId="22" xfId="0" applyFont="1" applyFill="1" applyBorder="1"/>
    <xf numFmtId="0" fontId="55" fillId="0" borderId="34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36" xfId="0" applyFont="1" applyFill="1" applyBorder="1"/>
    <xf numFmtId="3" fontId="55" fillId="0" borderId="34" xfId="0" applyNumberFormat="1" applyFont="1" applyFill="1" applyBorder="1" applyAlignment="1">
      <alignment horizontal="left"/>
    </xf>
    <xf numFmtId="0" fontId="55" fillId="0" borderId="39" xfId="0" applyFont="1" applyFill="1" applyBorder="1" applyAlignment="1">
      <alignment horizontal="left"/>
    </xf>
    <xf numFmtId="0" fontId="13" fillId="0" borderId="58" xfId="0" applyFont="1" applyFill="1" applyBorder="1"/>
    <xf numFmtId="0" fontId="13" fillId="0" borderId="39" xfId="0" applyFont="1" applyFill="1" applyBorder="1"/>
    <xf numFmtId="0" fontId="13" fillId="0" borderId="58" xfId="0" applyFont="1" applyFill="1" applyBorder="1" applyAlignment="1">
      <alignment horizontal="center"/>
    </xf>
    <xf numFmtId="0" fontId="13" fillId="0" borderId="13" xfId="0" applyFont="1" applyFill="1" applyBorder="1"/>
    <xf numFmtId="0" fontId="68" fillId="0" borderId="20" xfId="0" applyFont="1" applyFill="1" applyBorder="1" applyAlignment="1">
      <alignment horizontal="center"/>
    </xf>
    <xf numFmtId="0" fontId="68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5" fillId="0" borderId="22" xfId="0" applyFont="1" applyFill="1" applyBorder="1"/>
    <xf numFmtId="0" fontId="68" fillId="0" borderId="23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46" xfId="0" applyFont="1" applyFill="1" applyBorder="1"/>
    <xf numFmtId="0" fontId="10" fillId="0" borderId="2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0" xfId="0" applyFont="1" applyFill="1"/>
    <xf numFmtId="0" fontId="13" fillId="0" borderId="16" xfId="0" applyFont="1" applyFill="1" applyBorder="1"/>
    <xf numFmtId="0" fontId="13" fillId="0" borderId="18" xfId="0" applyFont="1" applyFill="1" applyBorder="1"/>
    <xf numFmtId="0" fontId="78" fillId="0" borderId="24" xfId="0" applyFont="1" applyFill="1" applyBorder="1" applyAlignment="1">
      <alignment horizontal="center" vertical="center"/>
    </xf>
    <xf numFmtId="0" fontId="78" fillId="0" borderId="24" xfId="0" applyFont="1" applyFill="1" applyBorder="1" applyAlignment="1">
      <alignment horizontal="center" vertical="center" wrapText="1"/>
    </xf>
    <xf numFmtId="0" fontId="78" fillId="0" borderId="17" xfId="0" applyFont="1" applyFill="1" applyBorder="1"/>
    <xf numFmtId="164" fontId="78" fillId="0" borderId="10" xfId="0" applyNumberFormat="1" applyFont="1" applyFill="1" applyBorder="1"/>
    <xf numFmtId="0" fontId="78" fillId="0" borderId="14" xfId="0" applyFont="1" applyFill="1" applyBorder="1"/>
    <xf numFmtId="164" fontId="78" fillId="0" borderId="12" xfId="0" applyNumberFormat="1" applyFont="1" applyFill="1" applyBorder="1"/>
    <xf numFmtId="0" fontId="13" fillId="0" borderId="18" xfId="0" applyFont="1" applyFill="1" applyBorder="1" applyAlignment="1">
      <alignment horizontal="center"/>
    </xf>
    <xf numFmtId="0" fontId="78" fillId="0" borderId="19" xfId="0" applyFont="1" applyFill="1" applyBorder="1"/>
    <xf numFmtId="164" fontId="78" fillId="0" borderId="11" xfId="0" applyNumberFormat="1" applyFont="1" applyFill="1" applyBorder="1"/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Fill="1" applyBorder="1"/>
    <xf numFmtId="164" fontId="78" fillId="0" borderId="45" xfId="0" applyNumberFormat="1" applyFont="1" applyFill="1" applyBorder="1"/>
    <xf numFmtId="164" fontId="78" fillId="0" borderId="17" xfId="0" applyNumberFormat="1" applyFont="1" applyFill="1" applyBorder="1"/>
    <xf numFmtId="164" fontId="78" fillId="0" borderId="14" xfId="0" applyNumberFormat="1" applyFont="1" applyFill="1" applyBorder="1"/>
    <xf numFmtId="164" fontId="78" fillId="0" borderId="19" xfId="0" applyNumberFormat="1" applyFont="1" applyFill="1" applyBorder="1"/>
    <xf numFmtId="0" fontId="13" fillId="0" borderId="57" xfId="0" applyFont="1" applyFill="1" applyBorder="1" applyAlignment="1">
      <alignment horizontal="center"/>
    </xf>
    <xf numFmtId="0" fontId="1" fillId="0" borderId="58" xfId="0" applyFont="1" applyFill="1" applyBorder="1"/>
    <xf numFmtId="164" fontId="62" fillId="0" borderId="13" xfId="0" applyNumberFormat="1" applyFont="1" applyFill="1" applyBorder="1" applyAlignment="1">
      <alignment horizontal="center"/>
    </xf>
    <xf numFmtId="0" fontId="67" fillId="0" borderId="24" xfId="0" applyFont="1" applyFill="1" applyBorder="1"/>
    <xf numFmtId="43" fontId="67" fillId="0" borderId="17" xfId="49" applyFont="1" applyFill="1" applyBorder="1" applyAlignment="1">
      <alignment horizontal="center"/>
    </xf>
    <xf numFmtId="0" fontId="64" fillId="26" borderId="26" xfId="0" applyFont="1" applyFill="1" applyBorder="1" applyAlignment="1">
      <alignment horizontal="center"/>
    </xf>
    <xf numFmtId="0" fontId="64" fillId="26" borderId="25" xfId="0" applyFont="1" applyFill="1" applyBorder="1"/>
    <xf numFmtId="0" fontId="55" fillId="0" borderId="24" xfId="0" applyFont="1" applyBorder="1" applyAlignment="1">
      <alignment horizontal="center"/>
    </xf>
    <xf numFmtId="0" fontId="64" fillId="0" borderId="50" xfId="0" applyFont="1" applyFill="1" applyBorder="1" applyAlignment="1">
      <alignment horizontal="center"/>
    </xf>
    <xf numFmtId="0" fontId="64" fillId="22" borderId="26" xfId="0" applyFont="1" applyFill="1" applyBorder="1" applyAlignment="1">
      <alignment horizontal="center"/>
    </xf>
    <xf numFmtId="0" fontId="64" fillId="22" borderId="25" xfId="0" applyFont="1" applyFill="1" applyBorder="1"/>
    <xf numFmtId="0" fontId="64" fillId="22" borderId="25" xfId="0" applyFont="1" applyFill="1" applyBorder="1" applyAlignment="1">
      <alignment horizontal="center"/>
    </xf>
    <xf numFmtId="0" fontId="55" fillId="22" borderId="25" xfId="0" applyFont="1" applyFill="1" applyBorder="1" applyAlignment="1">
      <alignment horizontal="center"/>
    </xf>
    <xf numFmtId="0" fontId="64" fillId="26" borderId="25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center"/>
    </xf>
    <xf numFmtId="0" fontId="64" fillId="26" borderId="17" xfId="0" applyFont="1" applyFill="1" applyBorder="1"/>
    <xf numFmtId="0" fontId="64" fillId="26" borderId="17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164" fontId="62" fillId="0" borderId="0" xfId="0" applyNumberFormat="1" applyFont="1" applyFill="1" applyBorder="1"/>
    <xf numFmtId="166" fontId="4" fillId="0" borderId="14" xfId="0" applyNumberFormat="1" applyFont="1" applyFill="1" applyBorder="1" applyAlignment="1">
      <alignment horizontal="center"/>
    </xf>
    <xf numFmtId="0" fontId="6" fillId="0" borderId="24" xfId="43" applyFont="1" applyFill="1" applyBorder="1" applyAlignment="1">
      <alignment horizontal="left" vertical="center" wrapText="1"/>
    </xf>
    <xf numFmtId="0" fontId="6" fillId="0" borderId="24" xfId="42" applyFont="1" applyFill="1" applyBorder="1" applyAlignment="1">
      <alignment horizontal="center" vertical="center" wrapText="1"/>
    </xf>
    <xf numFmtId="1" fontId="6" fillId="0" borderId="16" xfId="43" applyNumberFormat="1" applyFont="1" applyFill="1" applyBorder="1" applyAlignment="1">
      <alignment horizontal="center" vertical="center" wrapText="1"/>
    </xf>
    <xf numFmtId="0" fontId="6" fillId="0" borderId="17" xfId="43" applyFont="1" applyFill="1" applyBorder="1" applyAlignment="1">
      <alignment horizontal="left" vertical="center" wrapText="1"/>
    </xf>
    <xf numFmtId="0" fontId="6" fillId="0" borderId="17" xfId="42" applyFont="1" applyFill="1" applyBorder="1" applyAlignment="1">
      <alignment horizontal="center" vertical="center" wrapText="1"/>
    </xf>
    <xf numFmtId="0" fontId="6" fillId="0" borderId="19" xfId="43" applyFont="1" applyFill="1" applyBorder="1" applyAlignment="1">
      <alignment horizontal="left" vertical="center" wrapText="1"/>
    </xf>
    <xf numFmtId="0" fontId="6" fillId="0" borderId="19" xfId="42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64" fillId="0" borderId="37" xfId="0" applyFont="1" applyFill="1" applyBorder="1" applyAlignment="1">
      <alignment horizontal="center"/>
    </xf>
    <xf numFmtId="0" fontId="64" fillId="26" borderId="20" xfId="0" applyFont="1" applyFill="1" applyBorder="1" applyAlignment="1">
      <alignment horizontal="center"/>
    </xf>
    <xf numFmtId="0" fontId="64" fillId="26" borderId="21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14" fontId="1" fillId="0" borderId="45" xfId="0" applyNumberFormat="1" applyFont="1" applyBorder="1"/>
    <xf numFmtId="0" fontId="13" fillId="0" borderId="53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64" fillId="27" borderId="16" xfId="0" applyFont="1" applyFill="1" applyBorder="1" applyAlignment="1">
      <alignment horizontal="center"/>
    </xf>
    <xf numFmtId="0" fontId="64" fillId="27" borderId="15" xfId="0" applyFont="1" applyFill="1" applyBorder="1" applyAlignment="1">
      <alignment horizontal="center"/>
    </xf>
    <xf numFmtId="0" fontId="64" fillId="27" borderId="49" xfId="0" applyFont="1" applyFill="1" applyBorder="1" applyAlignment="1">
      <alignment horizontal="center"/>
    </xf>
    <xf numFmtId="0" fontId="64" fillId="27" borderId="18" xfId="0" applyFont="1" applyFill="1" applyBorder="1" applyAlignment="1">
      <alignment horizontal="center"/>
    </xf>
    <xf numFmtId="0" fontId="64" fillId="27" borderId="64" xfId="0" applyFont="1" applyFill="1" applyBorder="1" applyAlignment="1">
      <alignment horizontal="center"/>
    </xf>
    <xf numFmtId="0" fontId="49" fillId="0" borderId="46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58" xfId="0" applyFont="1" applyBorder="1" applyAlignment="1">
      <alignment horizontal="center"/>
    </xf>
    <xf numFmtId="0" fontId="49" fillId="0" borderId="22" xfId="0" applyFont="1" applyBorder="1"/>
    <xf numFmtId="0" fontId="49" fillId="0" borderId="25" xfId="0" applyFont="1" applyFill="1" applyBorder="1" applyAlignment="1">
      <alignment horizontal="center"/>
    </xf>
    <xf numFmtId="0" fontId="67" fillId="0" borderId="7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61" fillId="0" borderId="28" xfId="0" applyFont="1" applyFill="1" applyBorder="1" applyAlignment="1">
      <alignment horizontal="center"/>
    </xf>
    <xf numFmtId="0" fontId="61" fillId="0" borderId="48" xfId="0" applyFont="1" applyFill="1" applyBorder="1" applyAlignment="1">
      <alignment horizontal="center"/>
    </xf>
    <xf numFmtId="0" fontId="61" fillId="0" borderId="30" xfId="0" applyFont="1" applyFill="1" applyBorder="1" applyAlignment="1">
      <alignment horizontal="center"/>
    </xf>
    <xf numFmtId="0" fontId="61" fillId="0" borderId="54" xfId="0" applyFont="1" applyFill="1" applyBorder="1" applyAlignment="1">
      <alignment horizontal="center"/>
    </xf>
    <xf numFmtId="0" fontId="80" fillId="27" borderId="22" xfId="0" applyFont="1" applyFill="1" applyBorder="1" applyAlignment="1">
      <alignment horizontal="center" vertical="center" textRotation="90"/>
    </xf>
    <xf numFmtId="0" fontId="80" fillId="27" borderId="36" xfId="0" applyFont="1" applyFill="1" applyBorder="1" applyAlignment="1">
      <alignment horizontal="center" vertical="center" textRotation="90"/>
    </xf>
    <xf numFmtId="0" fontId="2" fillId="22" borderId="56" xfId="0" applyFont="1" applyFill="1" applyBorder="1" applyAlignment="1">
      <alignment horizontal="center"/>
    </xf>
    <xf numFmtId="0" fontId="2" fillId="22" borderId="78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4" fillId="0" borderId="68" xfId="0" applyFont="1" applyFill="1" applyBorder="1" applyAlignment="1">
      <alignment horizontal="center"/>
    </xf>
    <xf numFmtId="14" fontId="2" fillId="0" borderId="0" xfId="0" applyNumberFormat="1" applyFont="1" applyBorder="1"/>
    <xf numFmtId="1" fontId="44" fillId="0" borderId="0" xfId="43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42" fillId="0" borderId="0" xfId="43" applyNumberFormat="1" applyFont="1" applyFill="1" applyBorder="1" applyAlignment="1">
      <alignment horizontal="center" vertical="center" wrapText="1"/>
    </xf>
    <xf numFmtId="0" fontId="6" fillId="0" borderId="25" xfId="43" applyFont="1" applyFill="1" applyBorder="1" applyAlignment="1">
      <alignment horizontal="left" vertical="center" wrapText="1"/>
    </xf>
    <xf numFmtId="0" fontId="6" fillId="0" borderId="25" xfId="42" applyFont="1" applyFill="1" applyBorder="1" applyAlignment="1">
      <alignment horizontal="center" vertical="center" wrapText="1"/>
    </xf>
    <xf numFmtId="1" fontId="6" fillId="0" borderId="64" xfId="43" applyNumberFormat="1" applyFont="1" applyFill="1" applyBorder="1" applyAlignment="1">
      <alignment horizontal="center" vertical="center" wrapText="1"/>
    </xf>
    <xf numFmtId="1" fontId="6" fillId="0" borderId="18" xfId="43" applyNumberFormat="1" applyFont="1" applyFill="1" applyBorder="1" applyAlignment="1">
      <alignment horizontal="center" vertical="center" wrapText="1"/>
    </xf>
    <xf numFmtId="0" fontId="1" fillId="0" borderId="19" xfId="0" applyFont="1" applyFill="1" applyBorder="1"/>
    <xf numFmtId="2" fontId="1" fillId="0" borderId="45" xfId="0" applyNumberFormat="1" applyFont="1" applyFill="1" applyBorder="1" applyAlignment="1">
      <alignment horizontal="center"/>
    </xf>
    <xf numFmtId="0" fontId="9" fillId="0" borderId="38" xfId="0" applyFont="1" applyFill="1" applyBorder="1"/>
    <xf numFmtId="0" fontId="48" fillId="0" borderId="46" xfId="0" applyFont="1" applyFill="1" applyBorder="1" applyAlignment="1">
      <alignment vertical="center"/>
    </xf>
    <xf numFmtId="0" fontId="18" fillId="0" borderId="38" xfId="0" applyFont="1" applyFill="1" applyBorder="1" applyAlignment="1">
      <alignment horizontal="left"/>
    </xf>
    <xf numFmtId="0" fontId="9" fillId="0" borderId="46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22" xfId="0" applyFont="1" applyFill="1" applyBorder="1"/>
    <xf numFmtId="0" fontId="18" fillId="0" borderId="34" xfId="0" applyFont="1" applyFill="1" applyBorder="1"/>
    <xf numFmtId="14" fontId="1" fillId="0" borderId="45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36" xfId="0" applyFont="1" applyFill="1" applyBorder="1"/>
    <xf numFmtId="164" fontId="2" fillId="0" borderId="0" xfId="0" applyNumberFormat="1" applyFont="1" applyFill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1" fontId="42" fillId="0" borderId="0" xfId="43" applyNumberFormat="1" applyFont="1" applyFill="1" applyBorder="1" applyAlignment="1">
      <alignment horizontal="center" vertical="center" wrapText="1"/>
    </xf>
    <xf numFmtId="1" fontId="42" fillId="0" borderId="0" xfId="43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1" fontId="42" fillId="0" borderId="0" xfId="43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4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61" fillId="0" borderId="25" xfId="0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64" fillId="0" borderId="14" xfId="0" applyFont="1" applyFill="1" applyBorder="1" applyAlignment="1">
      <alignment wrapText="1"/>
    </xf>
    <xf numFmtId="0" fontId="0" fillId="0" borderId="0" xfId="0"/>
    <xf numFmtId="0" fontId="5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79" fillId="0" borderId="38" xfId="0" applyFont="1" applyFill="1" applyBorder="1" applyAlignment="1">
      <alignment horizontal="center" vertical="center" textRotation="255"/>
    </xf>
    <xf numFmtId="0" fontId="55" fillId="0" borderId="47" xfId="0" applyFont="1" applyFill="1" applyBorder="1" applyAlignment="1">
      <alignment horizontal="center"/>
    </xf>
    <xf numFmtId="0" fontId="55" fillId="0" borderId="72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55" fillId="0" borderId="29" xfId="0" applyFont="1" applyFill="1" applyBorder="1"/>
    <xf numFmtId="0" fontId="55" fillId="0" borderId="37" xfId="0" applyFont="1" applyFill="1" applyBorder="1" applyAlignment="1">
      <alignment horizontal="center"/>
    </xf>
    <xf numFmtId="0" fontId="88" fillId="0" borderId="90" xfId="0" applyFont="1" applyBorder="1" applyAlignment="1">
      <alignment horizontal="left" vertical="top" wrapText="1"/>
    </xf>
    <xf numFmtId="0" fontId="13" fillId="0" borderId="2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55" fillId="0" borderId="68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164" fontId="62" fillId="0" borderId="10" xfId="0" applyNumberFormat="1" applyFont="1" applyFill="1" applyBorder="1"/>
    <xf numFmtId="164" fontId="62" fillId="0" borderId="11" xfId="0" applyNumberFormat="1" applyFont="1" applyFill="1" applyBorder="1"/>
    <xf numFmtId="164" fontId="62" fillId="0" borderId="13" xfId="0" applyNumberFormat="1" applyFont="1" applyFill="1" applyBorder="1"/>
    <xf numFmtId="164" fontId="62" fillId="0" borderId="12" xfId="0" applyNumberFormat="1" applyFont="1" applyFill="1" applyBorder="1"/>
    <xf numFmtId="0" fontId="62" fillId="0" borderId="24" xfId="0" applyFont="1" applyFill="1" applyBorder="1"/>
    <xf numFmtId="164" fontId="62" fillId="0" borderId="50" xfId="0" applyNumberFormat="1" applyFont="1" applyFill="1" applyBorder="1"/>
    <xf numFmtId="0" fontId="1" fillId="23" borderId="0" xfId="0" applyFont="1" applyFill="1"/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22" borderId="26" xfId="0" applyFont="1" applyFill="1" applyBorder="1" applyAlignment="1">
      <alignment horizontal="center"/>
    </xf>
    <xf numFmtId="0" fontId="8" fillId="22" borderId="25" xfId="0" applyFont="1" applyFill="1" applyBorder="1"/>
    <xf numFmtId="0" fontId="6" fillId="22" borderId="25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27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22" borderId="18" xfId="0" applyFont="1" applyFill="1" applyBorder="1" applyAlignment="1">
      <alignment horizontal="center"/>
    </xf>
    <xf numFmtId="0" fontId="8" fillId="22" borderId="19" xfId="0" applyFont="1" applyFill="1" applyBorder="1"/>
    <xf numFmtId="0" fontId="6" fillId="22" borderId="19" xfId="0" applyFont="1" applyFill="1" applyBorder="1" applyAlignment="1">
      <alignment horizontal="center"/>
    </xf>
    <xf numFmtId="0" fontId="1" fillId="22" borderId="19" xfId="0" applyFont="1" applyFill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8" fillId="22" borderId="64" xfId="0" applyFont="1" applyFill="1" applyBorder="1" applyAlignment="1">
      <alignment horizontal="center"/>
    </xf>
    <xf numFmtId="0" fontId="8" fillId="22" borderId="29" xfId="0" applyFont="1" applyFill="1" applyBorder="1"/>
    <xf numFmtId="0" fontId="8" fillId="22" borderId="29" xfId="0" applyFont="1" applyFill="1" applyBorder="1" applyAlignment="1">
      <alignment horizontal="center"/>
    </xf>
    <xf numFmtId="0" fontId="4" fillId="22" borderId="29" xfId="0" applyFont="1" applyFill="1" applyBorder="1" applyAlignment="1">
      <alignment horizontal="center"/>
    </xf>
    <xf numFmtId="0" fontId="4" fillId="22" borderId="63" xfId="0" applyFont="1" applyFill="1" applyBorder="1" applyAlignment="1">
      <alignment horizontal="center"/>
    </xf>
    <xf numFmtId="0" fontId="6" fillId="0" borderId="0" xfId="0" applyFont="1"/>
    <xf numFmtId="0" fontId="8" fillId="22" borderId="37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8" fillId="0" borderId="91" xfId="0" applyFont="1" applyBorder="1" applyAlignment="1">
      <alignment horizontal="left" vertical="top" wrapText="1"/>
    </xf>
    <xf numFmtId="0" fontId="88" fillId="0" borderId="92" xfId="0" applyFont="1" applyBorder="1" applyAlignment="1">
      <alignment horizontal="left" vertical="top" wrapText="1"/>
    </xf>
    <xf numFmtId="0" fontId="88" fillId="0" borderId="93" xfId="0" applyFont="1" applyBorder="1" applyAlignment="1">
      <alignment horizontal="left" vertical="top" wrapText="1"/>
    </xf>
    <xf numFmtId="0" fontId="49" fillId="22" borderId="17" xfId="0" applyFont="1" applyFill="1" applyBorder="1" applyAlignment="1">
      <alignment horizontal="center"/>
    </xf>
    <xf numFmtId="0" fontId="49" fillId="22" borderId="24" xfId="0" applyFont="1" applyFill="1" applyBorder="1" applyAlignment="1">
      <alignment horizontal="center"/>
    </xf>
    <xf numFmtId="0" fontId="73" fillId="0" borderId="17" xfId="0" applyFont="1" applyFill="1" applyBorder="1" applyAlignment="1">
      <alignment wrapText="1"/>
    </xf>
    <xf numFmtId="0" fontId="11" fillId="0" borderId="0" xfId="28" applyAlignment="1" applyProtection="1">
      <alignment horizontal="left"/>
    </xf>
    <xf numFmtId="0" fontId="11" fillId="0" borderId="0" xfId="28" applyAlignment="1" applyProtection="1"/>
    <xf numFmtId="0" fontId="0" fillId="0" borderId="0" xfId="0"/>
    <xf numFmtId="0" fontId="11" fillId="0" borderId="0" xfId="28" applyAlignment="1" applyProtection="1">
      <alignment horizontal="center" vertical="center"/>
    </xf>
    <xf numFmtId="0" fontId="4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1" fillId="0" borderId="0" xfId="28" applyFill="1" applyAlignment="1" applyProtection="1"/>
    <xf numFmtId="0" fontId="79" fillId="0" borderId="22" xfId="0" applyFont="1" applyFill="1" applyBorder="1" applyAlignment="1">
      <alignment horizontal="center" vertical="center" textRotation="255"/>
    </xf>
    <xf numFmtId="0" fontId="79" fillId="0" borderId="36" xfId="0" applyFont="1" applyFill="1" applyBorder="1" applyAlignment="1">
      <alignment horizontal="center" vertical="center" textRotation="255"/>
    </xf>
    <xf numFmtId="0" fontId="79" fillId="0" borderId="13" xfId="0" applyFont="1" applyFill="1" applyBorder="1" applyAlignment="1">
      <alignment horizontal="center" vertical="center" textRotation="255"/>
    </xf>
    <xf numFmtId="0" fontId="79" fillId="0" borderId="36" xfId="0" applyFont="1" applyFill="1" applyBorder="1" applyAlignment="1">
      <alignment vertical="center" textRotation="255"/>
    </xf>
    <xf numFmtId="0" fontId="2" fillId="0" borderId="22" xfId="0" applyFont="1" applyFill="1" applyBorder="1" applyAlignment="1">
      <alignment horizontal="center" textRotation="255"/>
    </xf>
    <xf numFmtId="0" fontId="2" fillId="0" borderId="36" xfId="0" applyFont="1" applyFill="1" applyBorder="1" applyAlignment="1">
      <alignment horizontal="center" textRotation="255"/>
    </xf>
    <xf numFmtId="0" fontId="2" fillId="0" borderId="13" xfId="0" applyFont="1" applyFill="1" applyBorder="1" applyAlignment="1">
      <alignment horizontal="center" textRotation="255"/>
    </xf>
    <xf numFmtId="0" fontId="69" fillId="0" borderId="0" xfId="28" applyFont="1" applyFill="1" applyAlignment="1" applyProtection="1"/>
    <xf numFmtId="0" fontId="13" fillId="23" borderId="22" xfId="0" applyFont="1" applyFill="1" applyBorder="1" applyAlignment="1">
      <alignment horizontal="center" textRotation="255"/>
    </xf>
    <xf numFmtId="0" fontId="13" fillId="23" borderId="36" xfId="0" applyFont="1" applyFill="1" applyBorder="1" applyAlignment="1">
      <alignment horizontal="center" textRotation="255"/>
    </xf>
    <xf numFmtId="0" fontId="13" fillId="23" borderId="13" xfId="0" applyFont="1" applyFill="1" applyBorder="1" applyAlignment="1">
      <alignment horizontal="center" textRotation="255"/>
    </xf>
    <xf numFmtId="0" fontId="13" fillId="22" borderId="22" xfId="0" applyFont="1" applyFill="1" applyBorder="1" applyAlignment="1">
      <alignment textRotation="51"/>
    </xf>
    <xf numFmtId="0" fontId="0" fillId="0" borderId="13" xfId="0" applyBorder="1" applyAlignment="1">
      <alignment textRotation="51"/>
    </xf>
    <xf numFmtId="0" fontId="13" fillId="23" borderId="38" xfId="0" applyFont="1" applyFill="1" applyBorder="1" applyAlignment="1">
      <alignment horizontal="center" textRotation="255"/>
    </xf>
    <xf numFmtId="0" fontId="13" fillId="23" borderId="34" xfId="0" applyFont="1" applyFill="1" applyBorder="1" applyAlignment="1">
      <alignment horizontal="center" textRotation="255"/>
    </xf>
    <xf numFmtId="0" fontId="13" fillId="23" borderId="39" xfId="0" applyFont="1" applyFill="1" applyBorder="1" applyAlignment="1">
      <alignment horizontal="center" textRotation="255"/>
    </xf>
    <xf numFmtId="0" fontId="13" fillId="22" borderId="38" xfId="0" applyFont="1" applyFill="1" applyBorder="1" applyAlignment="1">
      <alignment textRotation="51"/>
    </xf>
    <xf numFmtId="0" fontId="0" fillId="0" borderId="39" xfId="0" applyBorder="1" applyAlignment="1">
      <alignment textRotation="51"/>
    </xf>
    <xf numFmtId="0" fontId="0" fillId="22" borderId="22" xfId="0" applyFont="1" applyFill="1" applyBorder="1" applyAlignment="1">
      <alignment horizontal="center" textRotation="255"/>
    </xf>
    <xf numFmtId="0" fontId="0" fillId="22" borderId="36" xfId="0" applyFont="1" applyFill="1" applyBorder="1" applyAlignment="1">
      <alignment horizontal="center" textRotation="255"/>
    </xf>
    <xf numFmtId="0" fontId="0" fillId="22" borderId="13" xfId="0" applyFont="1" applyFill="1" applyBorder="1" applyAlignment="1">
      <alignment horizontal="center" textRotation="255"/>
    </xf>
    <xf numFmtId="0" fontId="71" fillId="0" borderId="0" xfId="28" applyFont="1" applyFill="1" applyAlignment="1" applyProtection="1"/>
    <xf numFmtId="0" fontId="80" fillId="27" borderId="36" xfId="0" applyFont="1" applyFill="1" applyBorder="1" applyAlignment="1">
      <alignment horizontal="center" vertical="center" textRotation="90"/>
    </xf>
    <xf numFmtId="0" fontId="80" fillId="27" borderId="13" xfId="0" applyFont="1" applyFill="1" applyBorder="1" applyAlignment="1">
      <alignment horizontal="center" vertical="center" textRotation="90"/>
    </xf>
    <xf numFmtId="0" fontId="0" fillId="0" borderId="87" xfId="0" applyFont="1" applyFill="1" applyBorder="1" applyAlignment="1">
      <alignment horizontal="left" vertical="center" wrapText="1"/>
    </xf>
    <xf numFmtId="0" fontId="0" fillId="0" borderId="88" xfId="0" applyFont="1" applyFill="1" applyBorder="1" applyAlignment="1">
      <alignment horizontal="left" vertical="center" wrapText="1"/>
    </xf>
    <xf numFmtId="0" fontId="0" fillId="0" borderId="89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56" fillId="25" borderId="67" xfId="0" applyFont="1" applyFill="1" applyBorder="1" applyAlignment="1">
      <alignment horizontal="center" vertical="center" wrapText="1"/>
    </xf>
    <xf numFmtId="0" fontId="56" fillId="25" borderId="7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9" xfId="0" applyBorder="1"/>
    <xf numFmtId="0" fontId="0" fillId="0" borderId="25" xfId="0" applyBorder="1"/>
    <xf numFmtId="0" fontId="0" fillId="0" borderId="25" xfId="0" applyFont="1" applyFill="1" applyBorder="1" applyAlignment="1">
      <alignment horizontal="left" vertical="center" wrapText="1"/>
    </xf>
    <xf numFmtId="0" fontId="76" fillId="0" borderId="0" xfId="28" applyFont="1" applyAlignment="1" applyProtection="1"/>
    <xf numFmtId="0" fontId="0" fillId="0" borderId="29" xfId="0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67" xfId="0" applyFont="1" applyFill="1" applyBorder="1" applyAlignment="1">
      <alignment horizontal="left" vertical="center" wrapText="1"/>
    </xf>
    <xf numFmtId="0" fontId="56" fillId="25" borderId="14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0" borderId="67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left" vertical="center" wrapText="1"/>
    </xf>
    <xf numFmtId="0" fontId="11" fillId="0" borderId="34" xfId="28" applyBorder="1" applyAlignment="1" applyProtection="1"/>
    <xf numFmtId="1" fontId="42" fillId="0" borderId="63" xfId="43" applyNumberFormat="1" applyFont="1" applyFill="1" applyBorder="1" applyAlignment="1">
      <alignment horizontal="center" vertical="center" wrapText="1"/>
    </xf>
    <xf numFmtId="1" fontId="42" fillId="0" borderId="0" xfId="43" applyNumberFormat="1" applyFont="1" applyFill="1" applyBorder="1" applyAlignment="1">
      <alignment horizontal="center" vertical="center" wrapText="1"/>
    </xf>
    <xf numFmtId="1" fontId="42" fillId="0" borderId="35" xfId="43" applyNumberFormat="1" applyFont="1" applyFill="1" applyBorder="1" applyAlignment="1">
      <alignment horizontal="center" vertical="center" wrapText="1"/>
    </xf>
    <xf numFmtId="0" fontId="51" fillId="16" borderId="22" xfId="0" applyFont="1" applyFill="1" applyBorder="1" applyAlignment="1">
      <alignment horizontal="center" vertical="center" wrapText="1"/>
    </xf>
    <xf numFmtId="0" fontId="15" fillId="0" borderId="36" xfId="0" applyFont="1" applyBorder="1" applyAlignment="1"/>
    <xf numFmtId="0" fontId="15" fillId="0" borderId="13" xfId="0" applyFont="1" applyBorder="1" applyAlignment="1"/>
    <xf numFmtId="0" fontId="58" fillId="18" borderId="40" xfId="0" applyNumberFormat="1" applyFont="1" applyFill="1" applyBorder="1" applyAlignment="1">
      <alignment horizontal="left" vertical="center" wrapText="1"/>
    </xf>
    <xf numFmtId="0" fontId="58" fillId="18" borderId="41" xfId="0" applyNumberFormat="1" applyFont="1" applyFill="1" applyBorder="1" applyAlignment="1">
      <alignment horizontal="left" vertical="center" wrapText="1"/>
    </xf>
    <xf numFmtId="0" fontId="0" fillId="0" borderId="60" xfId="0" applyBorder="1" applyAlignment="1">
      <alignment horizontal="left" vertical="center"/>
    </xf>
    <xf numFmtId="0" fontId="82" fillId="16" borderId="55" xfId="0" applyNumberFormat="1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8" fillId="18" borderId="40" xfId="0" applyFont="1" applyFill="1" applyBorder="1" applyAlignment="1">
      <alignment horizontal="left" vertical="center" wrapText="1"/>
    </xf>
    <xf numFmtId="0" fontId="58" fillId="18" borderId="41" xfId="0" applyFont="1" applyFill="1" applyBorder="1" applyAlignment="1">
      <alignment horizontal="left" vertical="center" wrapText="1"/>
    </xf>
    <xf numFmtId="0" fontId="1" fillId="18" borderId="41" xfId="0" applyFont="1" applyFill="1" applyBorder="1" applyAlignment="1">
      <alignment horizontal="left" vertical="center"/>
    </xf>
    <xf numFmtId="0" fontId="51" fillId="16" borderId="38" xfId="0" applyFont="1" applyFill="1" applyBorder="1" applyAlignment="1">
      <alignment horizontal="center" vertical="center"/>
    </xf>
    <xf numFmtId="0" fontId="51" fillId="16" borderId="34" xfId="0" applyFont="1" applyFill="1" applyBorder="1" applyAlignment="1">
      <alignment horizontal="center" vertical="center"/>
    </xf>
    <xf numFmtId="0" fontId="15" fillId="16" borderId="39" xfId="0" applyFont="1" applyFill="1" applyBorder="1" applyAlignment="1">
      <alignment horizontal="center" vertical="center"/>
    </xf>
    <xf numFmtId="0" fontId="51" fillId="16" borderId="22" xfId="0" applyFont="1" applyFill="1" applyBorder="1" applyAlignment="1">
      <alignment horizontal="center" vertical="center"/>
    </xf>
    <xf numFmtId="0" fontId="51" fillId="16" borderId="36" xfId="0" applyFont="1" applyFill="1" applyBorder="1" applyAlignment="1">
      <alignment horizontal="center" vertical="center"/>
    </xf>
    <xf numFmtId="0" fontId="51" fillId="16" borderId="13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42" fillId="16" borderId="22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4" fillId="21" borderId="46" xfId="0" applyFont="1" applyFill="1" applyBorder="1" applyAlignment="1">
      <alignment horizontal="center"/>
    </xf>
    <xf numFmtId="0" fontId="83" fillId="16" borderId="55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0" fillId="16" borderId="54" xfId="0" applyFont="1" applyFill="1" applyBorder="1" applyAlignment="1">
      <alignment horizontal="left" vertical="center" wrapText="1"/>
    </xf>
    <xf numFmtId="0" fontId="0" fillId="0" borderId="35" xfId="0" applyFont="1" applyBorder="1" applyAlignment="1">
      <alignment horizontal="left" wrapText="1"/>
    </xf>
    <xf numFmtId="0" fontId="0" fillId="0" borderId="77" xfId="0" applyFont="1" applyBorder="1" applyAlignment="1">
      <alignment horizontal="left" wrapText="1"/>
    </xf>
    <xf numFmtId="0" fontId="9" fillId="0" borderId="13" xfId="0" applyFont="1" applyBorder="1" applyAlignment="1">
      <alignment vertical="center"/>
    </xf>
    <xf numFmtId="14" fontId="53" fillId="0" borderId="0" xfId="0" applyNumberFormat="1" applyFont="1" applyBorder="1" applyAlignment="1">
      <alignment horizontal="right" vertical="center"/>
    </xf>
    <xf numFmtId="0" fontId="85" fillId="16" borderId="0" xfId="0" applyFont="1" applyFill="1" applyBorder="1" applyAlignment="1">
      <alignment horizontal="center" vertical="center"/>
    </xf>
    <xf numFmtId="0" fontId="86" fillId="16" borderId="0" xfId="0" applyFont="1" applyFill="1" applyBorder="1" applyAlignment="1">
      <alignment horizontal="center" vertical="center"/>
    </xf>
    <xf numFmtId="0" fontId="87" fillId="16" borderId="0" xfId="0" applyFont="1" applyFill="1" applyBorder="1" applyAlignment="1">
      <alignment horizontal="center" vertical="center"/>
    </xf>
    <xf numFmtId="1" fontId="58" fillId="18" borderId="40" xfId="0" applyNumberFormat="1" applyFont="1" applyFill="1" applyBorder="1" applyAlignment="1">
      <alignment horizontal="left" vertical="center" wrapText="1"/>
    </xf>
    <xf numFmtId="1" fontId="58" fillId="18" borderId="41" xfId="0" applyNumberFormat="1" applyFont="1" applyFill="1" applyBorder="1" applyAlignment="1">
      <alignment horizontal="left" vertical="center" wrapText="1"/>
    </xf>
    <xf numFmtId="1" fontId="20" fillId="18" borderId="41" xfId="0" applyNumberFormat="1" applyFont="1" applyFill="1" applyBorder="1" applyAlignment="1">
      <alignment horizontal="left" vertical="center"/>
    </xf>
    <xf numFmtId="1" fontId="50" fillId="16" borderId="71" xfId="0" applyNumberFormat="1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77" xfId="0" applyFont="1" applyBorder="1" applyAlignment="1">
      <alignment vertical="center" wrapText="1"/>
    </xf>
    <xf numFmtId="0" fontId="58" fillId="18" borderId="40" xfId="0" applyFont="1" applyFill="1" applyBorder="1" applyAlignment="1">
      <alignment horizontal="left" vertical="center"/>
    </xf>
    <xf numFmtId="0" fontId="58" fillId="18" borderId="41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0" fillId="16" borderId="71" xfId="0" applyFont="1" applyFill="1" applyBorder="1" applyAlignment="1">
      <alignment vertical="center" wrapText="1"/>
    </xf>
    <xf numFmtId="0" fontId="57" fillId="16" borderId="58" xfId="0" applyFont="1" applyFill="1" applyBorder="1" applyAlignment="1">
      <alignment horizontal="right"/>
    </xf>
    <xf numFmtId="1" fontId="0" fillId="16" borderId="71" xfId="0" applyNumberFormat="1" applyFont="1" applyFill="1" applyBorder="1" applyAlignment="1">
      <alignment vertical="center" wrapText="1"/>
    </xf>
    <xf numFmtId="0" fontId="0" fillId="0" borderId="51" xfId="0" applyFont="1" applyBorder="1" applyAlignment="1">
      <alignment wrapText="1"/>
    </xf>
    <xf numFmtId="1" fontId="0" fillId="16" borderId="54" xfId="0" applyNumberFormat="1" applyFont="1" applyFill="1" applyBorder="1" applyAlignment="1">
      <alignment vertical="center" wrapText="1"/>
    </xf>
  </cellXfs>
  <cellStyles count="5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 2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1" xfId="38"/>
    <cellStyle name="Обычный 2" xfId="39"/>
    <cellStyle name="Обычный 3" xfId="40"/>
    <cellStyle name="Обычный 4" xfId="41"/>
    <cellStyle name="Обычный 6 2" xfId="42"/>
    <cellStyle name="Обычный_Сэндвич-профиль 12.01.2006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Финансовый" xfId="49" builtinId="3"/>
    <cellStyle name="Хороший" xfId="50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0</xdr:rowOff>
    </xdr:from>
    <xdr:to>
      <xdr:col>4</xdr:col>
      <xdr:colOff>704850</xdr:colOff>
      <xdr:row>3</xdr:row>
      <xdr:rowOff>152400</xdr:rowOff>
    </xdr:to>
    <xdr:pic>
      <xdr:nvPicPr>
        <xdr:cNvPr id="21510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0"/>
          <a:ext cx="331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412750</xdr:colOff>
      <xdr:row>0</xdr:row>
      <xdr:rowOff>82550</xdr:rowOff>
    </xdr:from>
    <xdr:to>
      <xdr:col>2</xdr:col>
      <xdr:colOff>4203700</xdr:colOff>
      <xdr:row>2</xdr:row>
      <xdr:rowOff>146050</xdr:rowOff>
    </xdr:to>
    <xdr:pic>
      <xdr:nvPicPr>
        <xdr:cNvPr id="10246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2550"/>
          <a:ext cx="43624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2</xdr:col>
      <xdr:colOff>3771900</xdr:colOff>
      <xdr:row>3</xdr:row>
      <xdr:rowOff>222250</xdr:rowOff>
    </xdr:to>
    <xdr:pic>
      <xdr:nvPicPr>
        <xdr:cNvPr id="11275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177800"/>
          <a:ext cx="434975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2</xdr:col>
      <xdr:colOff>3048000</xdr:colOff>
      <xdr:row>4</xdr:row>
      <xdr:rowOff>203200</xdr:rowOff>
    </xdr:to>
    <xdr:pic>
      <xdr:nvPicPr>
        <xdr:cNvPr id="12294" name="Рисунок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0"/>
          <a:ext cx="464185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177800</xdr:rowOff>
    </xdr:from>
    <xdr:to>
      <xdr:col>2</xdr:col>
      <xdr:colOff>4013200</xdr:colOff>
      <xdr:row>4</xdr:row>
      <xdr:rowOff>0</xdr:rowOff>
    </xdr:to>
    <xdr:pic>
      <xdr:nvPicPr>
        <xdr:cNvPr id="13318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77800"/>
          <a:ext cx="4603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177800</xdr:rowOff>
    </xdr:from>
    <xdr:to>
      <xdr:col>2</xdr:col>
      <xdr:colOff>4248150</xdr:colOff>
      <xdr:row>4</xdr:row>
      <xdr:rowOff>0</xdr:rowOff>
    </xdr:to>
    <xdr:pic>
      <xdr:nvPicPr>
        <xdr:cNvPr id="14342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77800"/>
          <a:ext cx="4838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0</xdr:row>
      <xdr:rowOff>177800</xdr:rowOff>
    </xdr:from>
    <xdr:to>
      <xdr:col>2</xdr:col>
      <xdr:colOff>3661832</xdr:colOff>
      <xdr:row>4</xdr:row>
      <xdr:rowOff>0</xdr:rowOff>
    </xdr:to>
    <xdr:pic>
      <xdr:nvPicPr>
        <xdr:cNvPr id="15366" name="Рисунок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2" y="177800"/>
          <a:ext cx="4275667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2</xdr:col>
      <xdr:colOff>3714750</xdr:colOff>
      <xdr:row>3</xdr:row>
      <xdr:rowOff>260350</xdr:rowOff>
    </xdr:to>
    <xdr:pic>
      <xdr:nvPicPr>
        <xdr:cNvPr id="16390" name="Рисунок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800"/>
          <a:ext cx="432435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2</xdr:col>
      <xdr:colOff>4000500</xdr:colOff>
      <xdr:row>3</xdr:row>
      <xdr:rowOff>273050</xdr:rowOff>
    </xdr:to>
    <xdr:pic>
      <xdr:nvPicPr>
        <xdr:cNvPr id="17419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77800"/>
          <a:ext cx="4572000" cy="95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469900</xdr:colOff>
      <xdr:row>32</xdr:row>
      <xdr:rowOff>69850</xdr:rowOff>
    </xdr:from>
    <xdr:to>
      <xdr:col>6</xdr:col>
      <xdr:colOff>266700</xdr:colOff>
      <xdr:row>65</xdr:row>
      <xdr:rowOff>6350</xdr:rowOff>
    </xdr:to>
    <xdr:pic>
      <xdr:nvPicPr>
        <xdr:cNvPr id="174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708900"/>
          <a:ext cx="7416800" cy="517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2</xdr:col>
      <xdr:colOff>4878917</xdr:colOff>
      <xdr:row>3</xdr:row>
      <xdr:rowOff>222250</xdr:rowOff>
    </xdr:to>
    <xdr:pic>
      <xdr:nvPicPr>
        <xdr:cNvPr id="18438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83" y="177800"/>
          <a:ext cx="5312834" cy="912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101600</xdr:rowOff>
    </xdr:from>
    <xdr:to>
      <xdr:col>2</xdr:col>
      <xdr:colOff>5162550</xdr:colOff>
      <xdr:row>3</xdr:row>
      <xdr:rowOff>139700</xdr:rowOff>
    </xdr:to>
    <xdr:pic>
      <xdr:nvPicPr>
        <xdr:cNvPr id="19462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01600"/>
          <a:ext cx="527050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2</xdr:col>
      <xdr:colOff>3784600</xdr:colOff>
      <xdr:row>4</xdr:row>
      <xdr:rowOff>44450</xdr:rowOff>
    </xdr:to>
    <xdr:pic>
      <xdr:nvPicPr>
        <xdr:cNvPr id="2054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177800"/>
          <a:ext cx="4356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177800</xdr:rowOff>
    </xdr:from>
    <xdr:to>
      <xdr:col>2</xdr:col>
      <xdr:colOff>3784600</xdr:colOff>
      <xdr:row>4</xdr:row>
      <xdr:rowOff>44450</xdr:rowOff>
    </xdr:to>
    <xdr:pic>
      <xdr:nvPicPr>
        <xdr:cNvPr id="3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177800"/>
          <a:ext cx="4356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2</xdr:col>
      <xdr:colOff>3958167</xdr:colOff>
      <xdr:row>3</xdr:row>
      <xdr:rowOff>241300</xdr:rowOff>
    </xdr:to>
    <xdr:pic>
      <xdr:nvPicPr>
        <xdr:cNvPr id="1083" name="Рисунок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800"/>
          <a:ext cx="45339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0</xdr:row>
      <xdr:rowOff>101600</xdr:rowOff>
    </xdr:from>
    <xdr:to>
      <xdr:col>2</xdr:col>
      <xdr:colOff>3958167</xdr:colOff>
      <xdr:row>3</xdr:row>
      <xdr:rowOff>139700</xdr:rowOff>
    </xdr:to>
    <xdr:pic>
      <xdr:nvPicPr>
        <xdr:cNvPr id="5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01600"/>
          <a:ext cx="527050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1536700</xdr:colOff>
      <xdr:row>8</xdr:row>
      <xdr:rowOff>69850</xdr:rowOff>
    </xdr:from>
    <xdr:to>
      <xdr:col>7</xdr:col>
      <xdr:colOff>1212850</xdr:colOff>
      <xdr:row>10</xdr:row>
      <xdr:rowOff>133350</xdr:rowOff>
    </xdr:to>
    <xdr:pic>
      <xdr:nvPicPr>
        <xdr:cNvPr id="22539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415"/>
        <a:stretch>
          <a:fillRect/>
        </a:stretch>
      </xdr:blipFill>
      <xdr:spPr bwMode="auto">
        <a:xfrm>
          <a:off x="6642100" y="2279650"/>
          <a:ext cx="4559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177800</xdr:rowOff>
    </xdr:from>
    <xdr:to>
      <xdr:col>2</xdr:col>
      <xdr:colOff>2089150</xdr:colOff>
      <xdr:row>3</xdr:row>
      <xdr:rowOff>234950</xdr:rowOff>
    </xdr:to>
    <xdr:pic>
      <xdr:nvPicPr>
        <xdr:cNvPr id="22540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7800"/>
          <a:ext cx="4432300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190500</xdr:rowOff>
    </xdr:from>
    <xdr:to>
      <xdr:col>2</xdr:col>
      <xdr:colOff>6572250</xdr:colOff>
      <xdr:row>3</xdr:row>
      <xdr:rowOff>228600</xdr:rowOff>
    </xdr:to>
    <xdr:pic>
      <xdr:nvPicPr>
        <xdr:cNvPr id="3078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150" y="190500"/>
          <a:ext cx="6896100" cy="8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3892550</xdr:colOff>
      <xdr:row>3</xdr:row>
      <xdr:rowOff>25400</xdr:rowOff>
    </xdr:to>
    <xdr:pic>
      <xdr:nvPicPr>
        <xdr:cNvPr id="4102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0"/>
          <a:ext cx="435610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2</xdr:col>
      <xdr:colOff>3892550</xdr:colOff>
      <xdr:row>3</xdr:row>
      <xdr:rowOff>25400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0"/>
          <a:ext cx="435610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101600</xdr:rowOff>
    </xdr:from>
    <xdr:to>
      <xdr:col>2</xdr:col>
      <xdr:colOff>5213350</xdr:colOff>
      <xdr:row>3</xdr:row>
      <xdr:rowOff>298450</xdr:rowOff>
    </xdr:to>
    <xdr:pic>
      <xdr:nvPicPr>
        <xdr:cNvPr id="5126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1600"/>
          <a:ext cx="577215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69850</xdr:rowOff>
    </xdr:from>
    <xdr:to>
      <xdr:col>2</xdr:col>
      <xdr:colOff>5314950</xdr:colOff>
      <xdr:row>3</xdr:row>
      <xdr:rowOff>139700</xdr:rowOff>
    </xdr:to>
    <xdr:pic>
      <xdr:nvPicPr>
        <xdr:cNvPr id="6150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69850"/>
          <a:ext cx="57213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69850</xdr:rowOff>
    </xdr:from>
    <xdr:to>
      <xdr:col>2</xdr:col>
      <xdr:colOff>5270500</xdr:colOff>
      <xdr:row>3</xdr:row>
      <xdr:rowOff>139700</xdr:rowOff>
    </xdr:to>
    <xdr:pic>
      <xdr:nvPicPr>
        <xdr:cNvPr id="7174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69850"/>
          <a:ext cx="56769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393700</xdr:colOff>
      <xdr:row>0</xdr:row>
      <xdr:rowOff>101600</xdr:rowOff>
    </xdr:from>
    <xdr:to>
      <xdr:col>2</xdr:col>
      <xdr:colOff>4178300</xdr:colOff>
      <xdr:row>3</xdr:row>
      <xdr:rowOff>228600</xdr:rowOff>
    </xdr:to>
    <xdr:pic>
      <xdr:nvPicPr>
        <xdr:cNvPr id="820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1600"/>
          <a:ext cx="4356100" cy="8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393700</xdr:colOff>
      <xdr:row>0</xdr:row>
      <xdr:rowOff>101600</xdr:rowOff>
    </xdr:from>
    <xdr:to>
      <xdr:col>2</xdr:col>
      <xdr:colOff>4178300</xdr:colOff>
      <xdr:row>3</xdr:row>
      <xdr:rowOff>228600</xdr:rowOff>
    </xdr:to>
    <xdr:pic>
      <xdr:nvPicPr>
        <xdr:cNvPr id="8204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1600"/>
          <a:ext cx="4356100" cy="8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146050</xdr:rowOff>
    </xdr:from>
    <xdr:to>
      <xdr:col>2</xdr:col>
      <xdr:colOff>3962400</xdr:colOff>
      <xdr:row>3</xdr:row>
      <xdr:rowOff>127000</xdr:rowOff>
    </xdr:to>
    <xdr:pic>
      <xdr:nvPicPr>
        <xdr:cNvPr id="9222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" y="146050"/>
          <a:ext cx="4356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1"/>
  <sheetViews>
    <sheetView tabSelected="1" view="pageBreakPreview" zoomScaleNormal="75" zoomScaleSheetLayoutView="100" workbookViewId="0"/>
  </sheetViews>
  <sheetFormatPr defaultRowHeight="12.5" x14ac:dyDescent="0.25"/>
  <cols>
    <col min="1" max="1" width="11.81640625" customWidth="1"/>
    <col min="5" max="5" width="12" customWidth="1"/>
    <col min="7" max="7" width="10.1796875" bestFit="1" customWidth="1"/>
  </cols>
  <sheetData>
    <row r="1" spans="1:9" s="285" customFormat="1" ht="13" x14ac:dyDescent="0.25">
      <c r="A1" s="282"/>
      <c r="B1" s="283"/>
      <c r="C1" s="284"/>
      <c r="D1" s="284"/>
      <c r="E1" s="284"/>
      <c r="F1" s="284"/>
      <c r="G1" s="284"/>
      <c r="H1" s="277"/>
      <c r="I1" s="278"/>
    </row>
    <row r="2" spans="1:9" s="285" customFormat="1" ht="13" x14ac:dyDescent="0.25">
      <c r="A2" s="286"/>
      <c r="B2" s="287"/>
      <c r="C2" s="288"/>
      <c r="D2" s="288"/>
      <c r="E2" s="288"/>
      <c r="F2" s="288"/>
      <c r="G2" s="288"/>
      <c r="H2" s="135"/>
      <c r="I2" s="279"/>
    </row>
    <row r="3" spans="1:9" s="285" customFormat="1" ht="13" x14ac:dyDescent="0.25">
      <c r="A3" s="286"/>
      <c r="B3" s="289"/>
      <c r="C3" s="288"/>
      <c r="D3" s="288"/>
      <c r="E3" s="288"/>
      <c r="F3" s="288"/>
      <c r="G3" s="288"/>
      <c r="H3" s="135"/>
      <c r="I3" s="279"/>
    </row>
    <row r="4" spans="1:9" s="285" customFormat="1" ht="13" x14ac:dyDescent="0.25">
      <c r="A4" s="290"/>
      <c r="B4" s="288"/>
      <c r="C4" s="288"/>
      <c r="D4" s="288"/>
      <c r="E4" s="288"/>
      <c r="F4" s="288"/>
      <c r="G4" s="288"/>
      <c r="H4" s="135"/>
      <c r="I4" s="279"/>
    </row>
    <row r="5" spans="1:9" s="285" customFormat="1" ht="13" x14ac:dyDescent="0.3">
      <c r="A5" s="291" t="s">
        <v>30</v>
      </c>
      <c r="B5" s="288"/>
      <c r="C5" s="288"/>
      <c r="D5" s="288"/>
      <c r="E5" s="288"/>
      <c r="F5" s="288"/>
      <c r="G5" s="288"/>
      <c r="H5" s="135"/>
      <c r="I5" s="279"/>
    </row>
    <row r="6" spans="1:9" s="285" customFormat="1" ht="13" x14ac:dyDescent="0.3">
      <c r="A6" s="291" t="s">
        <v>50</v>
      </c>
      <c r="B6" s="289"/>
      <c r="C6" s="288"/>
      <c r="D6" s="288"/>
      <c r="E6" s="288"/>
      <c r="F6" s="288"/>
      <c r="G6" s="288"/>
      <c r="H6" s="135"/>
      <c r="I6" s="279"/>
    </row>
    <row r="7" spans="1:9" s="285" customFormat="1" ht="13" x14ac:dyDescent="0.3">
      <c r="A7" s="292" t="s">
        <v>32</v>
      </c>
      <c r="B7" s="287"/>
      <c r="C7" s="288"/>
      <c r="D7" s="288"/>
      <c r="E7" s="288"/>
      <c r="F7" s="288"/>
      <c r="G7" s="288"/>
      <c r="H7" s="135"/>
      <c r="I7" s="279"/>
    </row>
    <row r="8" spans="1:9" s="285" customFormat="1" ht="13.5" thickBot="1" x14ac:dyDescent="0.35">
      <c r="A8" s="293" t="s">
        <v>51</v>
      </c>
      <c r="B8" s="294"/>
      <c r="C8" s="295"/>
      <c r="D8" s="295"/>
      <c r="E8" s="295"/>
      <c r="F8" s="295"/>
      <c r="G8" s="295"/>
      <c r="H8" s="280"/>
      <c r="I8" s="281"/>
    </row>
    <row r="9" spans="1:9" ht="13" x14ac:dyDescent="0.25">
      <c r="A9" s="276"/>
      <c r="B9" s="18"/>
      <c r="C9" s="18"/>
      <c r="D9" s="18"/>
      <c r="E9" s="18"/>
      <c r="F9" s="18"/>
      <c r="G9" s="18"/>
      <c r="H9" s="135"/>
      <c r="I9" s="135"/>
    </row>
    <row r="10" spans="1:9" ht="13" x14ac:dyDescent="0.25">
      <c r="A10" s="18"/>
      <c r="B10" s="18"/>
      <c r="C10" s="18"/>
      <c r="D10" s="18"/>
      <c r="E10" s="18"/>
      <c r="F10" s="18"/>
      <c r="G10" s="18"/>
      <c r="H10" s="135"/>
      <c r="I10" s="135"/>
    </row>
    <row r="11" spans="1:9" x14ac:dyDescent="0.25">
      <c r="A11" s="926"/>
      <c r="B11" s="926"/>
      <c r="C11" s="926"/>
      <c r="D11" s="926"/>
      <c r="E11" s="926"/>
      <c r="F11" s="926"/>
      <c r="G11" s="926"/>
      <c r="H11" s="926"/>
      <c r="I11" s="926"/>
    </row>
    <row r="12" spans="1:9" ht="13" thickBot="1" x14ac:dyDescent="0.3">
      <c r="A12" s="926"/>
      <c r="B12" s="926"/>
      <c r="C12" s="926"/>
      <c r="D12" s="926"/>
      <c r="E12" s="926"/>
      <c r="F12" s="926"/>
      <c r="G12" s="926"/>
      <c r="H12" s="926"/>
      <c r="I12" s="926"/>
    </row>
    <row r="13" spans="1:9" ht="13" thickBot="1" x14ac:dyDescent="0.3">
      <c r="G13" s="198">
        <f ca="1">TODAY()</f>
        <v>44650</v>
      </c>
      <c r="H13" s="929"/>
      <c r="I13" s="929"/>
    </row>
    <row r="14" spans="1:9" ht="20" x14ac:dyDescent="0.4">
      <c r="A14" s="927"/>
      <c r="B14" s="927"/>
      <c r="C14" s="927"/>
      <c r="D14" s="927"/>
      <c r="E14" s="927"/>
      <c r="F14" s="927"/>
      <c r="G14" s="927"/>
      <c r="H14" s="927"/>
      <c r="I14" s="927"/>
    </row>
    <row r="16" spans="1:9" ht="13" x14ac:dyDescent="0.25">
      <c r="A16" s="239"/>
      <c r="B16" s="928" t="s">
        <v>67</v>
      </c>
      <c r="C16" s="18" t="s">
        <v>69</v>
      </c>
      <c r="D16" s="924" t="s">
        <v>169</v>
      </c>
      <c r="E16" s="924"/>
      <c r="F16" s="924"/>
      <c r="G16" s="924"/>
      <c r="H16" s="136" t="s">
        <v>68</v>
      </c>
    </row>
    <row r="17" spans="1:8" ht="13" x14ac:dyDescent="0.25">
      <c r="A17" s="239"/>
      <c r="B17" s="928"/>
      <c r="C17" s="18" t="s">
        <v>70</v>
      </c>
      <c r="D17" s="924" t="s">
        <v>149</v>
      </c>
      <c r="E17" s="924"/>
      <c r="F17" s="924"/>
      <c r="G17" s="924"/>
      <c r="H17" s="136" t="s">
        <v>68</v>
      </c>
    </row>
    <row r="18" spans="1:8" ht="13" x14ac:dyDescent="0.25">
      <c r="A18" s="239"/>
      <c r="B18" s="928"/>
      <c r="C18" s="18" t="s">
        <v>71</v>
      </c>
      <c r="D18" s="924" t="s">
        <v>150</v>
      </c>
      <c r="E18" s="924"/>
      <c r="F18" s="924"/>
      <c r="G18" s="924"/>
      <c r="H18" s="136" t="s">
        <v>68</v>
      </c>
    </row>
    <row r="19" spans="1:8" ht="13" x14ac:dyDescent="0.25">
      <c r="A19" s="239"/>
      <c r="B19" s="928"/>
      <c r="C19" s="18" t="s">
        <v>72</v>
      </c>
      <c r="D19" s="924" t="s">
        <v>179</v>
      </c>
      <c r="E19" s="924"/>
      <c r="F19" s="924"/>
      <c r="G19" s="924"/>
      <c r="H19" s="136" t="s">
        <v>68</v>
      </c>
    </row>
    <row r="20" spans="1:8" ht="13" x14ac:dyDescent="0.25">
      <c r="A20" s="239"/>
      <c r="B20" s="928"/>
      <c r="C20" s="18" t="s">
        <v>72</v>
      </c>
      <c r="D20" s="924" t="s">
        <v>514</v>
      </c>
      <c r="E20" s="924"/>
      <c r="F20" s="924"/>
      <c r="G20" s="924"/>
      <c r="H20" s="136" t="s">
        <v>68</v>
      </c>
    </row>
    <row r="21" spans="1:8" ht="13" x14ac:dyDescent="0.25">
      <c r="A21" s="239"/>
      <c r="B21" s="928"/>
      <c r="C21" s="18" t="s">
        <v>72</v>
      </c>
      <c r="D21" s="924" t="s">
        <v>248</v>
      </c>
      <c r="E21" s="924"/>
      <c r="F21" s="924"/>
      <c r="G21" s="924"/>
      <c r="H21" s="136" t="s">
        <v>68</v>
      </c>
    </row>
    <row r="22" spans="1:8" ht="13" x14ac:dyDescent="0.25">
      <c r="A22" s="239"/>
      <c r="B22" s="928"/>
      <c r="C22" s="18" t="s">
        <v>73</v>
      </c>
      <c r="D22" s="924" t="s">
        <v>85</v>
      </c>
      <c r="E22" s="924"/>
      <c r="F22" s="924"/>
      <c r="G22" s="924"/>
      <c r="H22" s="136" t="s">
        <v>68</v>
      </c>
    </row>
    <row r="23" spans="1:8" ht="13" x14ac:dyDescent="0.25">
      <c r="A23" s="239"/>
      <c r="B23" s="928"/>
      <c r="C23" s="18" t="s">
        <v>74</v>
      </c>
      <c r="D23" s="924" t="s">
        <v>86</v>
      </c>
      <c r="E23" s="924"/>
      <c r="F23" s="924"/>
      <c r="G23" s="924"/>
      <c r="H23" s="136" t="s">
        <v>68</v>
      </c>
    </row>
    <row r="24" spans="1:8" ht="13" x14ac:dyDescent="0.25">
      <c r="A24" s="239"/>
      <c r="B24" s="928"/>
      <c r="C24" s="18" t="s">
        <v>83</v>
      </c>
      <c r="D24" s="924" t="s">
        <v>394</v>
      </c>
      <c r="E24" s="924"/>
      <c r="F24" s="924"/>
      <c r="G24" s="924"/>
      <c r="H24" s="136" t="s">
        <v>68</v>
      </c>
    </row>
    <row r="25" spans="1:8" ht="13" x14ac:dyDescent="0.25">
      <c r="A25" s="239"/>
      <c r="C25" s="18"/>
      <c r="D25" s="923"/>
      <c r="E25" s="923"/>
      <c r="F25" s="923"/>
      <c r="G25" s="923"/>
      <c r="H25" s="136"/>
    </row>
    <row r="26" spans="1:8" ht="13" x14ac:dyDescent="0.25">
      <c r="A26" s="239"/>
      <c r="C26" s="18">
        <v>2</v>
      </c>
      <c r="D26" s="924" t="s">
        <v>531</v>
      </c>
      <c r="E26" s="924"/>
      <c r="F26" s="924"/>
      <c r="G26" s="924"/>
      <c r="H26" s="136" t="s">
        <v>68</v>
      </c>
    </row>
    <row r="27" spans="1:8" ht="13" x14ac:dyDescent="0.25">
      <c r="A27" s="239"/>
      <c r="C27" s="18">
        <v>2</v>
      </c>
      <c r="D27" s="924" t="s">
        <v>301</v>
      </c>
      <c r="E27" s="924"/>
      <c r="F27" s="924"/>
      <c r="G27" s="924"/>
      <c r="H27" s="136" t="s">
        <v>68</v>
      </c>
    </row>
    <row r="28" spans="1:8" ht="13" x14ac:dyDescent="0.25">
      <c r="A28" s="239"/>
      <c r="C28" s="18">
        <v>2</v>
      </c>
      <c r="D28" s="924" t="s">
        <v>390</v>
      </c>
      <c r="E28" s="924"/>
      <c r="F28" s="924"/>
      <c r="G28" s="924"/>
      <c r="H28" s="136" t="s">
        <v>68</v>
      </c>
    </row>
    <row r="29" spans="1:8" ht="13" x14ac:dyDescent="0.25">
      <c r="A29" s="239"/>
      <c r="C29" s="18"/>
      <c r="D29" s="140"/>
      <c r="E29" s="140"/>
      <c r="F29" s="140"/>
      <c r="G29" s="140"/>
      <c r="H29" s="136"/>
    </row>
    <row r="30" spans="1:8" ht="13" x14ac:dyDescent="0.25">
      <c r="A30" s="239"/>
      <c r="C30" s="18">
        <v>3</v>
      </c>
      <c r="D30" s="924" t="s">
        <v>231</v>
      </c>
      <c r="E30" s="924"/>
      <c r="F30" s="924"/>
      <c r="G30" s="924"/>
      <c r="H30" s="136" t="s">
        <v>68</v>
      </c>
    </row>
    <row r="31" spans="1:8" ht="13" x14ac:dyDescent="0.25">
      <c r="A31" s="239"/>
      <c r="C31" s="18"/>
      <c r="D31" s="924" t="s">
        <v>265</v>
      </c>
      <c r="E31" s="924"/>
      <c r="F31" s="924"/>
      <c r="G31" s="924"/>
      <c r="H31" s="136" t="s">
        <v>68</v>
      </c>
    </row>
    <row r="32" spans="1:8" ht="13" x14ac:dyDescent="0.25">
      <c r="A32" s="239"/>
      <c r="C32" s="18"/>
      <c r="D32" s="924" t="s">
        <v>227</v>
      </c>
      <c r="E32" s="924"/>
      <c r="F32" s="924"/>
      <c r="G32" s="924"/>
      <c r="H32" s="136" t="s">
        <v>68</v>
      </c>
    </row>
    <row r="33" spans="1:8" ht="13" x14ac:dyDescent="0.25">
      <c r="A33" s="239"/>
      <c r="C33" s="18"/>
      <c r="D33" s="924" t="s">
        <v>207</v>
      </c>
      <c r="E33" s="924"/>
      <c r="F33" s="924"/>
      <c r="G33" s="924"/>
      <c r="H33" s="136" t="s">
        <v>68</v>
      </c>
    </row>
    <row r="34" spans="1:8" ht="13" x14ac:dyDescent="0.25">
      <c r="A34" s="239"/>
      <c r="C34" s="18"/>
      <c r="D34" s="924" t="s">
        <v>87</v>
      </c>
      <c r="E34" s="924"/>
      <c r="F34" s="924"/>
      <c r="G34" s="924"/>
      <c r="H34" s="136" t="s">
        <v>68</v>
      </c>
    </row>
    <row r="35" spans="1:8" ht="13" x14ac:dyDescent="0.25">
      <c r="A35" s="239"/>
      <c r="C35" s="18"/>
      <c r="D35" s="924" t="s">
        <v>88</v>
      </c>
      <c r="E35" s="924"/>
      <c r="F35" s="924"/>
      <c r="G35" s="924"/>
      <c r="H35" s="136" t="s">
        <v>68</v>
      </c>
    </row>
    <row r="36" spans="1:8" ht="13" x14ac:dyDescent="0.25">
      <c r="A36" s="239"/>
      <c r="C36" s="18"/>
      <c r="D36" s="140"/>
      <c r="E36" s="140"/>
      <c r="F36" s="140"/>
      <c r="G36" s="140"/>
      <c r="H36" s="136"/>
    </row>
    <row r="37" spans="1:8" ht="13" x14ac:dyDescent="0.25">
      <c r="A37" s="239"/>
      <c r="C37" s="18">
        <v>5</v>
      </c>
      <c r="D37" s="924" t="s">
        <v>266</v>
      </c>
      <c r="E37" s="924"/>
      <c r="F37" s="924"/>
      <c r="G37" s="924"/>
      <c r="H37" s="136" t="s">
        <v>68</v>
      </c>
    </row>
    <row r="38" spans="1:8" ht="14.25" customHeight="1" x14ac:dyDescent="0.25">
      <c r="A38" s="239"/>
      <c r="D38" s="925"/>
      <c r="E38" s="925"/>
      <c r="F38" s="925"/>
      <c r="G38" s="925"/>
      <c r="H38" s="137"/>
    </row>
    <row r="39" spans="1:8" ht="13" x14ac:dyDescent="0.25">
      <c r="A39" s="239"/>
      <c r="C39" s="18">
        <v>6</v>
      </c>
      <c r="D39" s="924" t="s">
        <v>147</v>
      </c>
      <c r="E39" s="924"/>
      <c r="F39" s="924"/>
      <c r="G39" s="924"/>
      <c r="H39" s="136" t="s">
        <v>68</v>
      </c>
    </row>
    <row r="40" spans="1:8" ht="13" x14ac:dyDescent="0.25">
      <c r="A40" s="239"/>
      <c r="C40" s="18">
        <v>7</v>
      </c>
      <c r="D40" s="924" t="s">
        <v>148</v>
      </c>
      <c r="E40" s="924"/>
      <c r="F40" s="924"/>
      <c r="G40" s="924"/>
      <c r="H40" s="136" t="s">
        <v>68</v>
      </c>
    </row>
    <row r="41" spans="1:8" x14ac:dyDescent="0.25">
      <c r="A41" s="239"/>
      <c r="D41" s="925"/>
      <c r="E41" s="925"/>
      <c r="F41" s="925"/>
      <c r="G41" s="925"/>
      <c r="H41" s="137"/>
    </row>
  </sheetData>
  <mergeCells count="29">
    <mergeCell ref="A11:I11"/>
    <mergeCell ref="A14:I14"/>
    <mergeCell ref="B16:B24"/>
    <mergeCell ref="D16:G16"/>
    <mergeCell ref="D21:G21"/>
    <mergeCell ref="D22:G22"/>
    <mergeCell ref="D17:G17"/>
    <mergeCell ref="D24:G24"/>
    <mergeCell ref="D18:G18"/>
    <mergeCell ref="D19:G19"/>
    <mergeCell ref="D23:G23"/>
    <mergeCell ref="A12:I12"/>
    <mergeCell ref="H13:I13"/>
    <mergeCell ref="D20:G20"/>
    <mergeCell ref="D41:G41"/>
    <mergeCell ref="D38:G38"/>
    <mergeCell ref="D40:G40"/>
    <mergeCell ref="D35:G35"/>
    <mergeCell ref="D37:G37"/>
    <mergeCell ref="D39:G39"/>
    <mergeCell ref="D25:G25"/>
    <mergeCell ref="D34:G34"/>
    <mergeCell ref="D32:G32"/>
    <mergeCell ref="D31:G31"/>
    <mergeCell ref="D30:G30"/>
    <mergeCell ref="D26:G26"/>
    <mergeCell ref="D27:G27"/>
    <mergeCell ref="D28:G28"/>
    <mergeCell ref="D33:G33"/>
  </mergeCells>
  <phoneticPr fontId="3" type="noConversion"/>
  <hyperlinks>
    <hyperlink ref="D16" location="'Металлочерепица и профнастил'!R1C1" display="Металлочерепица и профнастил"/>
    <hyperlink ref="D21" location="'Металлочерепица(доборные элем.)'!R1C1" display="Металлочерепица (доборные элементы)"/>
    <hyperlink ref="C24:G24" location="КерамоПласт!R1C1" display="Керамопласт"/>
    <hyperlink ref="D22:G22" location="' кровля Изомат глянец'!R1C1" display="Кровля глянец Изомат"/>
    <hyperlink ref="D16:G16" location="'Сайдинг '!R1C1" display="Сайдинг"/>
    <hyperlink ref="D21:G21" location="'Кровля МП Пурман 0,5'!R1C1" display="Кровля  МП Пурман 0,5"/>
    <hyperlink ref="D40:G40" location="'Утеплитель PAROС'!R1C1" display="Теплоизоляция PAROC"/>
    <hyperlink ref="D23:G23" location="'Кровля матовая (Изомат)'!R1C1" display="Кровля матовая Изомат"/>
    <hyperlink ref="D24:G24" location="'Кровля МК-Трейд НОРДА'!A1" display="Кровля МК Трейд НОРДА"/>
    <hyperlink ref="C28:G28" location="'Водосточные сис-мы'!R1C1" display="Водосточные системы"/>
    <hyperlink ref="D28:G28" location="'Таблица веса ЧМ'!R1C1" display="Профильные трубы"/>
    <hyperlink ref="D33:G33" location="'Водосток  (Изомат)'!R1C1" display="Водосток  Изомат (РБ)"/>
    <hyperlink ref="D34:G34" location="'Водосток ТН'!R1C1" display="Водосток ТН (РФ)"/>
    <hyperlink ref="D35:G35" location="'Водосток круглый (МП)'!R1C1" display="Водосток круглый МП (РФ)"/>
    <hyperlink ref="D39:G39" location="утеплители!R1C1" display="Теплоизоляция"/>
    <hyperlink ref="D17" location="'Металлочерепица(доборные элем.)'!R1C1" display="Металлочерепица (доборные элементы)"/>
    <hyperlink ref="D17:G17" location="' Кровля МП Норман'!R1C1" display="Кровля  МП Норман"/>
    <hyperlink ref="D18" location="'Металлочерепица(доборные элем.)'!R1C1" display="Металлочерепица (доборные элементы)"/>
    <hyperlink ref="D18:G18" location="'Кровля МП Пуретан'!R1C1" display="Кровля МП Пуретан"/>
    <hyperlink ref="D32:G32" location="'Водосток прям МП'!R1C1" display="Водосток  Изомат (РБ)"/>
    <hyperlink ref="D31:G31" location="'Водoсток Ю-Пласт '!A1" display="Водосток  Ю-пласт"/>
    <hyperlink ref="D19" location="'Металлочерепица(доборные элем.)'!R1C1" display="Металлочерепица (доборные элементы)"/>
    <hyperlink ref="D19:G19" location="'Кровля МП Викинг 0,5'!R1C1" display="Кровля  МП Викинг 0,5"/>
    <hyperlink ref="D30:G30" location="'Водосток DOCKE'!R1C1" display="Водосток  DOCKE"/>
    <hyperlink ref="D37:G37" location="'Сйдинг Ю-пласт'!A1" display="Сайдинг Ю-Пласт"/>
    <hyperlink ref="C26:G26" location="'Водосточные сис-мы'!R1C1" display="Водосточные системы"/>
    <hyperlink ref="D26:G26" location="'ЗАБОР ШТАКЕТ'!A1" display="Забор ШТАКЕТ"/>
    <hyperlink ref="C27:G27" location="'Водосточные сис-мы'!R1C1" display="Водосточные системы"/>
    <hyperlink ref="D27:G27" location="'Профильные трубы '!R1C1" display="Профильные трубы"/>
    <hyperlink ref="D20" location="'Металлочерепица(доборные элем.)'!R1C1" display="Металлочерепица (доборные элементы)"/>
    <hyperlink ref="D20:G20" location="'Кровля Валори 0,5'!A1" display="Кровля  МП Валори 0,5"/>
  </hyperlink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11"/>
  </sheetPr>
  <dimension ref="A1:U212"/>
  <sheetViews>
    <sheetView view="pageBreakPreview" topLeftCell="D1" zoomScale="60" zoomScaleNormal="100" workbookViewId="0">
      <selection activeCell="F11" sqref="F11:Z117"/>
    </sheetView>
  </sheetViews>
  <sheetFormatPr defaultColWidth="9.1796875" defaultRowHeight="22.5" x14ac:dyDescent="0.45"/>
  <cols>
    <col min="1" max="1" width="10.7265625" style="239" bestFit="1" customWidth="1"/>
    <col min="2" max="2" width="8.1796875" style="239" bestFit="1" customWidth="1"/>
    <col min="3" max="3" width="117.08984375" style="521" customWidth="1"/>
    <col min="4" max="4" width="26.54296875" style="239" bestFit="1" customWidth="1"/>
    <col min="5" max="5" width="24.453125" style="240" customWidth="1"/>
    <col min="6" max="6" width="14.54296875" style="239" bestFit="1" customWidth="1"/>
    <col min="7" max="7" width="22" style="240" bestFit="1" customWidth="1"/>
    <col min="8" max="8" width="15.54296875" style="240" bestFit="1" customWidth="1"/>
    <col min="9" max="9" width="3.54296875" style="239" bestFit="1" customWidth="1"/>
    <col min="10" max="10" width="4.36328125" style="239" bestFit="1" customWidth="1"/>
    <col min="11" max="11" width="24.90625" style="240" bestFit="1" customWidth="1"/>
    <col min="12" max="16384" width="9.1796875" style="239"/>
  </cols>
  <sheetData>
    <row r="1" spans="1:14" s="211" customFormat="1" ht="23.5" thickBot="1" x14ac:dyDescent="0.55000000000000004">
      <c r="A1" s="210"/>
      <c r="B1" s="273"/>
      <c r="C1" s="304"/>
      <c r="D1" s="112" t="s">
        <v>29</v>
      </c>
      <c r="E1" s="89"/>
      <c r="F1" s="197"/>
      <c r="G1" s="106" t="s">
        <v>52</v>
      </c>
      <c r="H1" s="930" t="s">
        <v>84</v>
      </c>
      <c r="I1" s="930"/>
      <c r="J1" s="930"/>
      <c r="K1" s="930"/>
      <c r="L1" s="930"/>
      <c r="M1" s="930"/>
      <c r="N1" s="930"/>
    </row>
    <row r="2" spans="1:14" s="211" customFormat="1" ht="23" thickBot="1" x14ac:dyDescent="0.5">
      <c r="A2" s="212"/>
      <c r="B2" s="94"/>
      <c r="C2" s="97"/>
      <c r="D2" s="107"/>
      <c r="E2" s="95"/>
      <c r="F2" s="95"/>
      <c r="G2" s="793">
        <v>44650</v>
      </c>
      <c r="H2" s="214"/>
      <c r="I2" s="214"/>
      <c r="J2" s="214"/>
      <c r="K2" s="706"/>
    </row>
    <row r="3" spans="1:14" s="211" customFormat="1" ht="13.5" customHeight="1" x14ac:dyDescent="0.45">
      <c r="A3" s="212"/>
      <c r="B3" s="94"/>
      <c r="C3" s="309"/>
      <c r="D3" s="94"/>
      <c r="E3" s="95"/>
      <c r="F3" s="95"/>
      <c r="G3" s="100"/>
      <c r="H3" s="214"/>
      <c r="I3" s="214"/>
      <c r="J3" s="214"/>
      <c r="K3" s="706"/>
    </row>
    <row r="4" spans="1:14" s="211" customFormat="1" x14ac:dyDescent="0.45">
      <c r="A4" s="212"/>
      <c r="B4" s="92"/>
      <c r="C4" s="99"/>
      <c r="D4" s="94"/>
      <c r="E4" s="95"/>
      <c r="F4" s="95"/>
      <c r="G4" s="100" t="s">
        <v>53</v>
      </c>
      <c r="H4" s="214"/>
      <c r="I4" s="214"/>
      <c r="J4" s="214"/>
      <c r="K4" s="706"/>
    </row>
    <row r="5" spans="1:14" s="211" customFormat="1" ht="23" x14ac:dyDescent="0.5">
      <c r="A5" s="212"/>
      <c r="B5" s="98" t="s">
        <v>30</v>
      </c>
      <c r="C5" s="99"/>
      <c r="D5" s="274"/>
      <c r="E5" s="95"/>
      <c r="F5" s="95"/>
      <c r="G5" s="100"/>
      <c r="H5" s="214"/>
      <c r="I5" s="214"/>
      <c r="J5" s="214"/>
      <c r="K5" s="217"/>
    </row>
    <row r="6" spans="1:14" s="216" customFormat="1" ht="23" x14ac:dyDescent="0.5">
      <c r="A6" s="213"/>
      <c r="B6" s="98" t="s">
        <v>50</v>
      </c>
      <c r="C6" s="309"/>
      <c r="D6" s="94"/>
      <c r="E6" s="93"/>
      <c r="F6" s="95"/>
      <c r="G6" s="100" t="s">
        <v>54</v>
      </c>
      <c r="K6" s="707"/>
    </row>
    <row r="7" spans="1:14" s="218" customFormat="1" ht="23" x14ac:dyDescent="0.5">
      <c r="B7" s="101" t="s">
        <v>32</v>
      </c>
      <c r="C7" s="97"/>
      <c r="D7" s="108"/>
      <c r="E7" s="99"/>
      <c r="F7" s="99"/>
      <c r="G7" s="100"/>
      <c r="K7" s="563"/>
    </row>
    <row r="8" spans="1:14" s="218" customFormat="1" ht="23.5" thickBot="1" x14ac:dyDescent="0.55000000000000004">
      <c r="B8" s="102" t="s">
        <v>51</v>
      </c>
      <c r="C8" s="103"/>
      <c r="D8" s="109"/>
      <c r="E8" s="104"/>
      <c r="F8" s="104"/>
      <c r="G8" s="105"/>
      <c r="K8" s="563"/>
    </row>
    <row r="9" spans="1:14" s="219" customFormat="1" ht="23" thickBot="1" x14ac:dyDescent="0.5">
      <c r="C9" s="521"/>
      <c r="E9" s="220"/>
      <c r="G9" s="220"/>
      <c r="H9" s="220"/>
      <c r="K9" s="220"/>
    </row>
    <row r="10" spans="1:14" s="219" customFormat="1" ht="23.5" thickBot="1" x14ac:dyDescent="0.55000000000000004">
      <c r="B10" s="221" t="s">
        <v>0</v>
      </c>
      <c r="C10" s="524" t="s">
        <v>1</v>
      </c>
      <c r="D10" s="222" t="s">
        <v>2</v>
      </c>
      <c r="E10" s="223"/>
      <c r="F10" s="224" t="s">
        <v>6</v>
      </c>
      <c r="G10" s="225" t="s">
        <v>8</v>
      </c>
      <c r="K10" s="220" t="s">
        <v>424</v>
      </c>
    </row>
    <row r="11" spans="1:14" s="219" customFormat="1" ht="25.5" thickBot="1" x14ac:dyDescent="0.55000000000000004">
      <c r="B11" s="330">
        <v>1</v>
      </c>
      <c r="C11" s="693" t="s">
        <v>395</v>
      </c>
      <c r="D11" s="691" t="s">
        <v>5</v>
      </c>
      <c r="E11" s="332"/>
      <c r="F11" s="332"/>
      <c r="G11" s="682"/>
      <c r="H11" s="700"/>
      <c r="I11" s="199"/>
      <c r="J11" s="200"/>
      <c r="K11" s="220"/>
    </row>
    <row r="12" spans="1:14" s="219" customFormat="1" ht="25" x14ac:dyDescent="0.5">
      <c r="B12" s="341">
        <v>1</v>
      </c>
      <c r="C12" s="694" t="s">
        <v>396</v>
      </c>
      <c r="D12" s="692" t="s">
        <v>5</v>
      </c>
      <c r="E12" s="343"/>
      <c r="F12" s="343"/>
      <c r="G12" s="396"/>
      <c r="H12" s="701"/>
      <c r="I12" s="199"/>
      <c r="J12" s="200"/>
      <c r="K12" s="220"/>
    </row>
    <row r="13" spans="1:14" s="219" customFormat="1" ht="25" x14ac:dyDescent="0.5">
      <c r="B13" s="341">
        <v>1</v>
      </c>
      <c r="C13" s="694" t="s">
        <v>397</v>
      </c>
      <c r="D13" s="692" t="s">
        <v>5</v>
      </c>
      <c r="E13" s="343"/>
      <c r="F13" s="343"/>
      <c r="G13" s="396"/>
      <c r="H13" s="701"/>
      <c r="I13" s="228"/>
      <c r="J13" s="229"/>
      <c r="K13" s="220"/>
    </row>
    <row r="14" spans="1:14" s="219" customFormat="1" ht="25" x14ac:dyDescent="0.5">
      <c r="B14" s="341">
        <v>1</v>
      </c>
      <c r="C14" s="694" t="s">
        <v>540</v>
      </c>
      <c r="D14" s="692" t="s">
        <v>5</v>
      </c>
      <c r="E14" s="343"/>
      <c r="F14" s="343"/>
      <c r="G14" s="396"/>
      <c r="H14" s="701"/>
      <c r="I14" s="228"/>
      <c r="J14" s="229"/>
      <c r="K14" s="220"/>
    </row>
    <row r="15" spans="1:14" s="219" customFormat="1" ht="25.5" thickBot="1" x14ac:dyDescent="0.55000000000000004">
      <c r="B15" s="341">
        <v>1</v>
      </c>
      <c r="C15" s="694" t="s">
        <v>398</v>
      </c>
      <c r="D15" s="692" t="s">
        <v>5</v>
      </c>
      <c r="E15" s="343"/>
      <c r="F15" s="343"/>
      <c r="G15" s="396"/>
      <c r="H15" s="701"/>
      <c r="I15" s="228"/>
      <c r="J15" s="229"/>
      <c r="K15" s="220"/>
    </row>
    <row r="16" spans="1:14" s="219" customFormat="1" ht="25" x14ac:dyDescent="0.5">
      <c r="B16" s="697">
        <v>2</v>
      </c>
      <c r="C16" s="698" t="s">
        <v>399</v>
      </c>
      <c r="D16" s="696" t="s">
        <v>5</v>
      </c>
      <c r="E16" s="378"/>
      <c r="F16" s="378"/>
      <c r="G16" s="380"/>
      <c r="H16" s="702"/>
      <c r="I16" s="228"/>
      <c r="J16" s="230"/>
      <c r="K16" s="220"/>
    </row>
    <row r="17" spans="2:11" s="219" customFormat="1" ht="25" x14ac:dyDescent="0.5">
      <c r="B17" s="375">
        <v>2</v>
      </c>
      <c r="C17" s="699" t="s">
        <v>400</v>
      </c>
      <c r="D17" s="696" t="s">
        <v>5</v>
      </c>
      <c r="E17" s="378"/>
      <c r="F17" s="378"/>
      <c r="G17" s="380"/>
      <c r="H17" s="703"/>
      <c r="I17" s="228"/>
      <c r="J17" s="230"/>
      <c r="K17" s="220"/>
    </row>
    <row r="18" spans="2:11" s="219" customFormat="1" ht="25" x14ac:dyDescent="0.5">
      <c r="B18" s="375">
        <v>2</v>
      </c>
      <c r="C18" s="699" t="s">
        <v>401</v>
      </c>
      <c r="D18" s="696" t="s">
        <v>5</v>
      </c>
      <c r="E18" s="378"/>
      <c r="F18" s="378"/>
      <c r="G18" s="380"/>
      <c r="H18" s="703"/>
      <c r="I18" s="228"/>
      <c r="J18" s="230"/>
      <c r="K18" s="220"/>
    </row>
    <row r="19" spans="2:11" s="219" customFormat="1" ht="25" x14ac:dyDescent="0.5">
      <c r="B19" s="375">
        <v>2</v>
      </c>
      <c r="C19" s="699" t="s">
        <v>541</v>
      </c>
      <c r="D19" s="696" t="s">
        <v>5</v>
      </c>
      <c r="E19" s="378"/>
      <c r="F19" s="378"/>
      <c r="G19" s="380"/>
      <c r="H19" s="703"/>
      <c r="I19" s="228"/>
      <c r="J19" s="230"/>
      <c r="K19" s="220"/>
    </row>
    <row r="20" spans="2:11" s="219" customFormat="1" ht="25.5" thickBot="1" x14ac:dyDescent="0.55000000000000004">
      <c r="B20" s="375">
        <v>2</v>
      </c>
      <c r="C20" s="699" t="s">
        <v>402</v>
      </c>
      <c r="D20" s="696" t="s">
        <v>5</v>
      </c>
      <c r="E20" s="378"/>
      <c r="F20" s="378"/>
      <c r="G20" s="380"/>
      <c r="H20" s="703"/>
      <c r="I20" s="228"/>
      <c r="J20" s="230"/>
      <c r="K20" s="220"/>
    </row>
    <row r="21" spans="2:11" s="219" customFormat="1" ht="25" x14ac:dyDescent="0.5">
      <c r="B21" s="697">
        <v>3</v>
      </c>
      <c r="C21" s="698" t="s">
        <v>403</v>
      </c>
      <c r="D21" s="806" t="s">
        <v>4</v>
      </c>
      <c r="E21" s="807"/>
      <c r="F21" s="807"/>
      <c r="G21" s="792"/>
      <c r="H21" s="334"/>
      <c r="I21" s="82"/>
      <c r="J21" s="230"/>
      <c r="K21" s="220"/>
    </row>
    <row r="22" spans="2:11" s="219" customFormat="1" ht="25" x14ac:dyDescent="0.5">
      <c r="B22" s="375">
        <v>3</v>
      </c>
      <c r="C22" s="699" t="s">
        <v>404</v>
      </c>
      <c r="D22" s="696" t="s">
        <v>4</v>
      </c>
      <c r="E22" s="378"/>
      <c r="F22" s="378"/>
      <c r="G22" s="380"/>
      <c r="H22" s="231"/>
      <c r="I22" s="82"/>
      <c r="J22" s="230"/>
      <c r="K22" s="220"/>
    </row>
    <row r="23" spans="2:11" s="219" customFormat="1" ht="25" x14ac:dyDescent="0.5">
      <c r="B23" s="375">
        <v>3</v>
      </c>
      <c r="C23" s="699" t="s">
        <v>542</v>
      </c>
      <c r="D23" s="696" t="s">
        <v>4</v>
      </c>
      <c r="E23" s="378"/>
      <c r="F23" s="378"/>
      <c r="G23" s="380"/>
      <c r="H23" s="231"/>
      <c r="I23" s="82"/>
      <c r="J23" s="230"/>
      <c r="K23" s="220"/>
    </row>
    <row r="24" spans="2:11" s="219" customFormat="1" ht="25" x14ac:dyDescent="0.5">
      <c r="B24" s="375">
        <v>3</v>
      </c>
      <c r="C24" s="699" t="s">
        <v>543</v>
      </c>
      <c r="D24" s="696" t="s">
        <v>4</v>
      </c>
      <c r="E24" s="378"/>
      <c r="F24" s="378"/>
      <c r="G24" s="380"/>
      <c r="H24" s="231"/>
      <c r="I24" s="82"/>
      <c r="J24" s="230"/>
      <c r="K24" s="220"/>
    </row>
    <row r="25" spans="2:11" s="219" customFormat="1" ht="25.5" thickBot="1" x14ac:dyDescent="0.55000000000000004">
      <c r="B25" s="404">
        <v>3</v>
      </c>
      <c r="C25" s="695" t="s">
        <v>405</v>
      </c>
      <c r="D25" s="405" t="s">
        <v>4</v>
      </c>
      <c r="E25" s="710"/>
      <c r="F25" s="710"/>
      <c r="G25" s="244"/>
      <c r="H25" s="231"/>
      <c r="I25" s="82"/>
      <c r="J25" s="230"/>
      <c r="K25" s="220"/>
    </row>
    <row r="26" spans="2:11" s="219" customFormat="1" ht="25" x14ac:dyDescent="0.5">
      <c r="B26" s="697">
        <v>2</v>
      </c>
      <c r="C26" s="698" t="s">
        <v>544</v>
      </c>
      <c r="D26" s="806" t="s">
        <v>5</v>
      </c>
      <c r="E26" s="807"/>
      <c r="F26" s="807"/>
      <c r="G26" s="792"/>
      <c r="H26" s="702"/>
      <c r="I26" s="228"/>
      <c r="J26" s="230"/>
      <c r="K26" s="220"/>
    </row>
    <row r="27" spans="2:11" s="219" customFormat="1" ht="25" x14ac:dyDescent="0.5">
      <c r="B27" s="375">
        <v>2</v>
      </c>
      <c r="C27" s="699" t="s">
        <v>545</v>
      </c>
      <c r="D27" s="696" t="s">
        <v>5</v>
      </c>
      <c r="E27" s="378"/>
      <c r="F27" s="378"/>
      <c r="G27" s="380"/>
      <c r="H27" s="703"/>
      <c r="I27" s="228"/>
      <c r="J27" s="230"/>
      <c r="K27" s="220"/>
    </row>
    <row r="28" spans="2:11" s="219" customFormat="1" ht="25" x14ac:dyDescent="0.5">
      <c r="B28" s="375">
        <v>2</v>
      </c>
      <c r="C28" s="699" t="s">
        <v>546</v>
      </c>
      <c r="D28" s="696" t="s">
        <v>5</v>
      </c>
      <c r="E28" s="378"/>
      <c r="F28" s="378"/>
      <c r="G28" s="380"/>
      <c r="H28" s="703"/>
      <c r="I28" s="228"/>
      <c r="J28" s="230"/>
      <c r="K28" s="220"/>
    </row>
    <row r="29" spans="2:11" s="219" customFormat="1" ht="25" x14ac:dyDescent="0.5">
      <c r="B29" s="375">
        <v>2</v>
      </c>
      <c r="C29" s="699" t="s">
        <v>547</v>
      </c>
      <c r="D29" s="696" t="s">
        <v>5</v>
      </c>
      <c r="E29" s="378"/>
      <c r="F29" s="378"/>
      <c r="G29" s="380"/>
      <c r="H29" s="703"/>
      <c r="I29" s="228"/>
      <c r="J29" s="230"/>
      <c r="K29" s="220"/>
    </row>
    <row r="30" spans="2:11" s="219" customFormat="1" ht="25.5" thickBot="1" x14ac:dyDescent="0.55000000000000004">
      <c r="B30" s="404">
        <v>2</v>
      </c>
      <c r="C30" s="695" t="s">
        <v>548</v>
      </c>
      <c r="D30" s="405" t="s">
        <v>5</v>
      </c>
      <c r="E30" s="710"/>
      <c r="F30" s="710"/>
      <c r="G30" s="244"/>
      <c r="H30" s="703"/>
      <c r="I30" s="228"/>
      <c r="J30" s="230"/>
      <c r="K30" s="220"/>
    </row>
    <row r="31" spans="2:11" s="219" customFormat="1" ht="25" x14ac:dyDescent="0.5">
      <c r="B31" s="697">
        <v>3</v>
      </c>
      <c r="C31" s="698" t="s">
        <v>549</v>
      </c>
      <c r="D31" s="806" t="s">
        <v>4</v>
      </c>
      <c r="E31" s="807"/>
      <c r="F31" s="807"/>
      <c r="G31" s="792"/>
      <c r="H31" s="334"/>
      <c r="I31" s="82"/>
      <c r="J31" s="230"/>
      <c r="K31" s="220"/>
    </row>
    <row r="32" spans="2:11" s="219" customFormat="1" ht="25" x14ac:dyDescent="0.5">
      <c r="B32" s="375">
        <v>3</v>
      </c>
      <c r="C32" s="699" t="s">
        <v>550</v>
      </c>
      <c r="D32" s="696" t="s">
        <v>4</v>
      </c>
      <c r="E32" s="378"/>
      <c r="F32" s="378"/>
      <c r="G32" s="380"/>
      <c r="H32" s="231"/>
      <c r="I32" s="82"/>
      <c r="J32" s="230"/>
      <c r="K32" s="220"/>
    </row>
    <row r="33" spans="2:11" s="219" customFormat="1" ht="25" x14ac:dyDescent="0.5">
      <c r="B33" s="375">
        <v>3</v>
      </c>
      <c r="C33" s="699" t="s">
        <v>551</v>
      </c>
      <c r="D33" s="696" t="s">
        <v>4</v>
      </c>
      <c r="E33" s="378"/>
      <c r="F33" s="378"/>
      <c r="G33" s="380"/>
      <c r="H33" s="231"/>
      <c r="I33" s="82"/>
      <c r="J33" s="230"/>
      <c r="K33" s="220"/>
    </row>
    <row r="34" spans="2:11" s="219" customFormat="1" ht="25" x14ac:dyDescent="0.5">
      <c r="B34" s="375">
        <v>3</v>
      </c>
      <c r="C34" s="699" t="s">
        <v>552</v>
      </c>
      <c r="D34" s="696" t="s">
        <v>4</v>
      </c>
      <c r="E34" s="378"/>
      <c r="F34" s="378"/>
      <c r="G34" s="380"/>
      <c r="H34" s="231"/>
      <c r="I34" s="82"/>
      <c r="J34" s="230"/>
      <c r="K34" s="220"/>
    </row>
    <row r="35" spans="2:11" s="219" customFormat="1" ht="25.5" thickBot="1" x14ac:dyDescent="0.55000000000000004">
      <c r="B35" s="404">
        <v>3</v>
      </c>
      <c r="C35" s="695" t="s">
        <v>553</v>
      </c>
      <c r="D35" s="405" t="s">
        <v>4</v>
      </c>
      <c r="E35" s="710"/>
      <c r="F35" s="710"/>
      <c r="G35" s="244"/>
      <c r="H35" s="231"/>
      <c r="I35" s="82"/>
      <c r="J35" s="230"/>
      <c r="K35" s="220"/>
    </row>
    <row r="36" spans="2:11" s="219" customFormat="1" ht="25" x14ac:dyDescent="0.5">
      <c r="B36" s="330">
        <v>1</v>
      </c>
      <c r="C36" s="528" t="s">
        <v>407</v>
      </c>
      <c r="D36" s="331" t="s">
        <v>5</v>
      </c>
      <c r="E36" s="332"/>
      <c r="F36" s="332"/>
      <c r="G36" s="312"/>
      <c r="H36" s="233"/>
      <c r="I36" s="82"/>
      <c r="J36" s="229"/>
      <c r="K36" s="220"/>
    </row>
    <row r="37" spans="2:11" s="219" customFormat="1" ht="25" x14ac:dyDescent="0.5">
      <c r="B37" s="422">
        <v>1</v>
      </c>
      <c r="C37" s="681" t="s">
        <v>406</v>
      </c>
      <c r="D37" s="424" t="s">
        <v>5</v>
      </c>
      <c r="E37" s="439"/>
      <c r="F37" s="439"/>
      <c r="G37" s="398"/>
      <c r="H37" s="233"/>
      <c r="I37" s="82"/>
      <c r="J37" s="229"/>
      <c r="K37" s="220"/>
    </row>
    <row r="38" spans="2:11" s="219" customFormat="1" ht="25" x14ac:dyDescent="0.5">
      <c r="B38" s="341">
        <v>1</v>
      </c>
      <c r="C38" s="534" t="s">
        <v>408</v>
      </c>
      <c r="D38" s="342" t="s">
        <v>5</v>
      </c>
      <c r="E38" s="343"/>
      <c r="F38" s="343"/>
      <c r="G38" s="363"/>
      <c r="H38" s="233"/>
      <c r="I38" s="82"/>
      <c r="J38" s="229"/>
      <c r="K38" s="220"/>
    </row>
    <row r="39" spans="2:11" s="219" customFormat="1" ht="25" x14ac:dyDescent="0.5">
      <c r="B39" s="341">
        <v>1</v>
      </c>
      <c r="C39" s="534" t="s">
        <v>554</v>
      </c>
      <c r="D39" s="342" t="s">
        <v>5</v>
      </c>
      <c r="E39" s="343"/>
      <c r="F39" s="343"/>
      <c r="G39" s="363"/>
      <c r="H39" s="233"/>
      <c r="I39" s="82"/>
      <c r="J39" s="229"/>
      <c r="K39" s="220"/>
    </row>
    <row r="40" spans="2:11" s="219" customFormat="1" ht="25.5" thickBot="1" x14ac:dyDescent="0.55000000000000004">
      <c r="B40" s="364">
        <v>1</v>
      </c>
      <c r="C40" s="541" t="s">
        <v>409</v>
      </c>
      <c r="D40" s="386" t="s">
        <v>5</v>
      </c>
      <c r="E40" s="387"/>
      <c r="F40" s="387"/>
      <c r="G40" s="365"/>
      <c r="H40" s="233"/>
      <c r="I40" s="82"/>
      <c r="J40" s="229"/>
      <c r="K40" s="220"/>
    </row>
    <row r="41" spans="2:11" s="219" customFormat="1" ht="25.5" thickBot="1" x14ac:dyDescent="0.55000000000000004">
      <c r="B41" s="422">
        <v>1</v>
      </c>
      <c r="C41" s="681" t="s">
        <v>428</v>
      </c>
      <c r="D41" s="424" t="s">
        <v>4</v>
      </c>
      <c r="E41" s="439"/>
      <c r="F41" s="439"/>
      <c r="G41" s="398"/>
      <c r="H41" s="704"/>
      <c r="I41" s="512"/>
      <c r="J41" s="513"/>
      <c r="K41" s="220"/>
    </row>
    <row r="42" spans="2:11" s="219" customFormat="1" ht="25.5" thickBot="1" x14ac:dyDescent="0.55000000000000004">
      <c r="B42" s="341">
        <v>1</v>
      </c>
      <c r="C42" s="534" t="s">
        <v>429</v>
      </c>
      <c r="D42" s="342" t="s">
        <v>4</v>
      </c>
      <c r="E42" s="343"/>
      <c r="F42" s="343"/>
      <c r="G42" s="363"/>
      <c r="H42" s="199"/>
      <c r="I42" s="82"/>
      <c r="J42" s="200"/>
      <c r="K42" s="220"/>
    </row>
    <row r="43" spans="2:11" s="219" customFormat="1" ht="25.5" thickBot="1" x14ac:dyDescent="0.55000000000000004">
      <c r="B43" s="364">
        <v>1</v>
      </c>
      <c r="C43" s="541" t="s">
        <v>430</v>
      </c>
      <c r="D43" s="386" t="s">
        <v>4</v>
      </c>
      <c r="E43" s="387"/>
      <c r="F43" s="387"/>
      <c r="G43" s="365"/>
      <c r="H43" s="199"/>
      <c r="I43" s="82"/>
      <c r="J43" s="200"/>
      <c r="K43" s="220"/>
    </row>
    <row r="44" spans="2:11" s="219" customFormat="1" ht="25.5" thickBot="1" x14ac:dyDescent="0.55000000000000004">
      <c r="B44" s="422">
        <v>1</v>
      </c>
      <c r="C44" s="681" t="s">
        <v>431</v>
      </c>
      <c r="D44" s="424" t="s">
        <v>4</v>
      </c>
      <c r="E44" s="439"/>
      <c r="F44" s="439"/>
      <c r="G44" s="398"/>
      <c r="H44" s="704"/>
      <c r="I44" s="512"/>
      <c r="J44" s="513"/>
      <c r="K44" s="220"/>
    </row>
    <row r="45" spans="2:11" s="219" customFormat="1" ht="25.5" thickBot="1" x14ac:dyDescent="0.55000000000000004">
      <c r="B45" s="341">
        <v>1</v>
      </c>
      <c r="C45" s="534" t="s">
        <v>432</v>
      </c>
      <c r="D45" s="342" t="s">
        <v>4</v>
      </c>
      <c r="E45" s="343"/>
      <c r="F45" s="343"/>
      <c r="G45" s="363"/>
      <c r="H45" s="199"/>
      <c r="I45" s="82"/>
      <c r="J45" s="200"/>
      <c r="K45" s="220"/>
    </row>
    <row r="46" spans="2:11" s="219" customFormat="1" ht="25.5" thickBot="1" x14ac:dyDescent="0.55000000000000004">
      <c r="B46" s="364">
        <v>1</v>
      </c>
      <c r="C46" s="541" t="s">
        <v>433</v>
      </c>
      <c r="D46" s="386" t="s">
        <v>4</v>
      </c>
      <c r="E46" s="387"/>
      <c r="F46" s="387"/>
      <c r="G46" s="365"/>
      <c r="H46" s="199"/>
      <c r="I46" s="82"/>
      <c r="J46" s="200"/>
      <c r="K46" s="220"/>
    </row>
    <row r="47" spans="2:11" s="219" customFormat="1" ht="25.5" thickBot="1" x14ac:dyDescent="0.55000000000000004">
      <c r="B47" s="422">
        <v>1</v>
      </c>
      <c r="C47" s="681" t="s">
        <v>434</v>
      </c>
      <c r="D47" s="424" t="s">
        <v>4</v>
      </c>
      <c r="E47" s="439"/>
      <c r="F47" s="439"/>
      <c r="G47" s="398"/>
      <c r="H47" s="704"/>
      <c r="I47" s="512"/>
      <c r="J47" s="513"/>
      <c r="K47" s="220"/>
    </row>
    <row r="48" spans="2:11" s="219" customFormat="1" ht="25.5" thickBot="1" x14ac:dyDescent="0.55000000000000004">
      <c r="B48" s="341">
        <v>1</v>
      </c>
      <c r="C48" s="534" t="s">
        <v>435</v>
      </c>
      <c r="D48" s="342" t="s">
        <v>4</v>
      </c>
      <c r="E48" s="343"/>
      <c r="F48" s="343"/>
      <c r="G48" s="363"/>
      <c r="H48" s="199"/>
      <c r="I48" s="82"/>
      <c r="J48" s="200"/>
      <c r="K48" s="220"/>
    </row>
    <row r="49" spans="2:11" s="219" customFormat="1" ht="25.5" thickBot="1" x14ac:dyDescent="0.55000000000000004">
      <c r="B49" s="364">
        <v>1</v>
      </c>
      <c r="C49" s="541" t="s">
        <v>436</v>
      </c>
      <c r="D49" s="386" t="s">
        <v>4</v>
      </c>
      <c r="E49" s="387"/>
      <c r="F49" s="387"/>
      <c r="G49" s="365"/>
      <c r="H49" s="199"/>
      <c r="I49" s="82"/>
      <c r="J49" s="200"/>
      <c r="K49" s="220"/>
    </row>
    <row r="50" spans="2:11" s="219" customFormat="1" ht="25.5" thickBot="1" x14ac:dyDescent="0.55000000000000004">
      <c r="B50" s="330">
        <v>1</v>
      </c>
      <c r="C50" s="528" t="s">
        <v>412</v>
      </c>
      <c r="D50" s="331" t="s">
        <v>4</v>
      </c>
      <c r="E50" s="332"/>
      <c r="F50" s="332"/>
      <c r="G50" s="312"/>
      <c r="H50" s="199"/>
      <c r="I50" s="82"/>
      <c r="J50" s="200"/>
      <c r="K50" s="220"/>
    </row>
    <row r="51" spans="2:11" s="219" customFormat="1" ht="25.5" thickBot="1" x14ac:dyDescent="0.55000000000000004">
      <c r="B51" s="422">
        <v>1</v>
      </c>
      <c r="C51" s="681" t="s">
        <v>413</v>
      </c>
      <c r="D51" s="424" t="s">
        <v>4</v>
      </c>
      <c r="E51" s="439"/>
      <c r="F51" s="439"/>
      <c r="G51" s="398"/>
      <c r="H51" s="199"/>
      <c r="I51" s="82"/>
      <c r="J51" s="200"/>
      <c r="K51" s="220"/>
    </row>
    <row r="52" spans="2:11" s="219" customFormat="1" ht="25.5" thickBot="1" x14ac:dyDescent="0.55000000000000004">
      <c r="B52" s="392">
        <v>1</v>
      </c>
      <c r="C52" s="690" t="s">
        <v>414</v>
      </c>
      <c r="D52" s="394" t="s">
        <v>4</v>
      </c>
      <c r="E52" s="395"/>
      <c r="F52" s="395"/>
      <c r="G52" s="705"/>
      <c r="H52" s="199"/>
      <c r="I52" s="82"/>
      <c r="J52" s="200"/>
      <c r="K52" s="220"/>
    </row>
    <row r="53" spans="2:11" s="219" customFormat="1" ht="25.5" thickBot="1" x14ac:dyDescent="0.55000000000000004">
      <c r="B53" s="330">
        <v>1</v>
      </c>
      <c r="C53" s="528" t="s">
        <v>415</v>
      </c>
      <c r="D53" s="331" t="s">
        <v>4</v>
      </c>
      <c r="E53" s="332"/>
      <c r="F53" s="332"/>
      <c r="G53" s="312"/>
      <c r="H53" s="199"/>
      <c r="I53" s="82"/>
      <c r="J53" s="200"/>
      <c r="K53" s="220"/>
    </row>
    <row r="54" spans="2:11" s="219" customFormat="1" ht="25.5" thickBot="1" x14ac:dyDescent="0.55000000000000004">
      <c r="B54" s="422">
        <v>1</v>
      </c>
      <c r="C54" s="681" t="s">
        <v>416</v>
      </c>
      <c r="D54" s="424" t="s">
        <v>4</v>
      </c>
      <c r="E54" s="439"/>
      <c r="F54" s="439"/>
      <c r="G54" s="398"/>
      <c r="H54" s="199"/>
      <c r="I54" s="82"/>
      <c r="J54" s="200"/>
      <c r="K54" s="220"/>
    </row>
    <row r="55" spans="2:11" s="219" customFormat="1" ht="25.5" thickBot="1" x14ac:dyDescent="0.55000000000000004">
      <c r="B55" s="392">
        <v>1</v>
      </c>
      <c r="C55" s="690" t="s">
        <v>417</v>
      </c>
      <c r="D55" s="394" t="s">
        <v>4</v>
      </c>
      <c r="E55" s="395"/>
      <c r="F55" s="395"/>
      <c r="G55" s="705"/>
      <c r="H55" s="199"/>
      <c r="I55" s="82"/>
      <c r="J55" s="200"/>
      <c r="K55" s="220"/>
    </row>
    <row r="56" spans="2:11" s="219" customFormat="1" ht="25.5" thickBot="1" x14ac:dyDescent="0.55000000000000004">
      <c r="B56" s="330">
        <v>1</v>
      </c>
      <c r="C56" s="528" t="s">
        <v>418</v>
      </c>
      <c r="D56" s="331" t="s">
        <v>4</v>
      </c>
      <c r="E56" s="332"/>
      <c r="F56" s="332"/>
      <c r="G56" s="312"/>
      <c r="H56" s="199"/>
      <c r="I56" s="82"/>
      <c r="J56" s="200"/>
      <c r="K56" s="220"/>
    </row>
    <row r="57" spans="2:11" s="219" customFormat="1" ht="25.5" thickBot="1" x14ac:dyDescent="0.55000000000000004">
      <c r="B57" s="422">
        <v>1</v>
      </c>
      <c r="C57" s="681" t="s">
        <v>419</v>
      </c>
      <c r="D57" s="424" t="s">
        <v>4</v>
      </c>
      <c r="E57" s="439"/>
      <c r="F57" s="439"/>
      <c r="G57" s="398"/>
      <c r="H57" s="199"/>
      <c r="I57" s="82"/>
      <c r="J57" s="200"/>
      <c r="K57" s="220"/>
    </row>
    <row r="58" spans="2:11" s="219" customFormat="1" ht="25.5" thickBot="1" x14ac:dyDescent="0.55000000000000004">
      <c r="B58" s="392">
        <v>1</v>
      </c>
      <c r="C58" s="690" t="s">
        <v>421</v>
      </c>
      <c r="D58" s="394" t="s">
        <v>4</v>
      </c>
      <c r="E58" s="395"/>
      <c r="F58" s="395"/>
      <c r="G58" s="705"/>
      <c r="H58" s="199"/>
      <c r="I58" s="82"/>
      <c r="J58" s="200"/>
      <c r="K58" s="220"/>
    </row>
    <row r="59" spans="2:11" s="219" customFormat="1" ht="25.5" thickBot="1" x14ac:dyDescent="0.55000000000000004">
      <c r="B59" s="330">
        <v>1</v>
      </c>
      <c r="C59" s="528" t="s">
        <v>423</v>
      </c>
      <c r="D59" s="331" t="s">
        <v>4</v>
      </c>
      <c r="E59" s="332"/>
      <c r="F59" s="332"/>
      <c r="G59" s="312"/>
      <c r="H59" s="199"/>
      <c r="I59" s="82"/>
      <c r="J59" s="200"/>
      <c r="K59" s="220"/>
    </row>
    <row r="60" spans="2:11" s="219" customFormat="1" ht="25.5" thickBot="1" x14ac:dyDescent="0.55000000000000004">
      <c r="B60" s="422">
        <v>1</v>
      </c>
      <c r="C60" s="681" t="s">
        <v>420</v>
      </c>
      <c r="D60" s="424" t="s">
        <v>4</v>
      </c>
      <c r="E60" s="439"/>
      <c r="F60" s="439"/>
      <c r="G60" s="398"/>
      <c r="H60" s="199"/>
      <c r="I60" s="82"/>
      <c r="J60" s="200"/>
      <c r="K60" s="220"/>
    </row>
    <row r="61" spans="2:11" s="219" customFormat="1" ht="25.5" thickBot="1" x14ac:dyDescent="0.55000000000000004">
      <c r="B61" s="392">
        <v>1</v>
      </c>
      <c r="C61" s="690" t="s">
        <v>422</v>
      </c>
      <c r="D61" s="394" t="s">
        <v>4</v>
      </c>
      <c r="E61" s="395"/>
      <c r="F61" s="395"/>
      <c r="G61" s="705"/>
      <c r="H61" s="199"/>
      <c r="I61" s="82"/>
      <c r="J61" s="200"/>
      <c r="K61" s="220"/>
    </row>
    <row r="62" spans="2:11" s="219" customFormat="1" ht="25" x14ac:dyDescent="0.5">
      <c r="B62" s="330">
        <v>2</v>
      </c>
      <c r="C62" s="528" t="s">
        <v>439</v>
      </c>
      <c r="D62" s="331" t="s">
        <v>4</v>
      </c>
      <c r="E62" s="332"/>
      <c r="F62" s="332"/>
      <c r="G62" s="312"/>
      <c r="H62" s="228"/>
      <c r="I62" s="82"/>
      <c r="J62" s="229"/>
      <c r="K62" s="220"/>
    </row>
    <row r="63" spans="2:11" s="219" customFormat="1" ht="25" x14ac:dyDescent="0.5">
      <c r="B63" s="422">
        <v>2</v>
      </c>
      <c r="C63" s="681" t="s">
        <v>425</v>
      </c>
      <c r="D63" s="424" t="s">
        <v>4</v>
      </c>
      <c r="E63" s="439"/>
      <c r="F63" s="439"/>
      <c r="G63" s="398"/>
      <c r="H63" s="228"/>
      <c r="I63" s="82"/>
      <c r="J63" s="229"/>
      <c r="K63" s="220"/>
    </row>
    <row r="64" spans="2:11" s="219" customFormat="1" ht="25.5" thickBot="1" x14ac:dyDescent="0.55000000000000004">
      <c r="B64" s="392">
        <v>2</v>
      </c>
      <c r="C64" s="690" t="s">
        <v>425</v>
      </c>
      <c r="D64" s="394" t="s">
        <v>4</v>
      </c>
      <c r="E64" s="395"/>
      <c r="F64" s="395"/>
      <c r="G64" s="705"/>
      <c r="H64" s="228"/>
      <c r="I64" s="82"/>
      <c r="J64" s="229"/>
      <c r="K64" s="220"/>
    </row>
    <row r="65" spans="2:11" s="219" customFormat="1" ht="25" x14ac:dyDescent="0.5">
      <c r="B65" s="330">
        <v>3</v>
      </c>
      <c r="C65" s="528" t="s">
        <v>440</v>
      </c>
      <c r="D65" s="331" t="s">
        <v>4</v>
      </c>
      <c r="E65" s="332"/>
      <c r="F65" s="332"/>
      <c r="G65" s="312"/>
      <c r="H65" s="228"/>
      <c r="I65" s="82"/>
      <c r="J65" s="229"/>
      <c r="K65" s="220"/>
    </row>
    <row r="66" spans="2:11" s="219" customFormat="1" ht="25" x14ac:dyDescent="0.5">
      <c r="B66" s="422">
        <v>3</v>
      </c>
      <c r="C66" s="534" t="s">
        <v>426</v>
      </c>
      <c r="D66" s="342" t="s">
        <v>4</v>
      </c>
      <c r="E66" s="343"/>
      <c r="F66" s="439"/>
      <c r="G66" s="363"/>
      <c r="H66" s="228"/>
      <c r="I66" s="82"/>
      <c r="J66" s="229"/>
      <c r="K66" s="220"/>
    </row>
    <row r="67" spans="2:11" s="219" customFormat="1" ht="25.5" thickBot="1" x14ac:dyDescent="0.55000000000000004">
      <c r="B67" s="443">
        <v>3</v>
      </c>
      <c r="C67" s="539" t="s">
        <v>426</v>
      </c>
      <c r="D67" s="382" t="s">
        <v>4</v>
      </c>
      <c r="E67" s="383"/>
      <c r="F67" s="474"/>
      <c r="G67" s="384"/>
      <c r="H67" s="228"/>
      <c r="I67" s="82"/>
      <c r="J67" s="229"/>
      <c r="K67" s="220"/>
    </row>
    <row r="68" spans="2:11" s="219" customFormat="1" ht="25" x14ac:dyDescent="0.5">
      <c r="B68" s="330">
        <v>3</v>
      </c>
      <c r="C68" s="528" t="s">
        <v>441</v>
      </c>
      <c r="D68" s="331" t="s">
        <v>4</v>
      </c>
      <c r="E68" s="332"/>
      <c r="F68" s="332"/>
      <c r="G68" s="312"/>
      <c r="H68" s="228"/>
      <c r="I68" s="82"/>
      <c r="J68" s="229"/>
      <c r="K68" s="220"/>
    </row>
    <row r="69" spans="2:11" s="219" customFormat="1" ht="25" x14ac:dyDescent="0.5">
      <c r="B69" s="341">
        <v>3</v>
      </c>
      <c r="C69" s="534" t="s">
        <v>410</v>
      </c>
      <c r="D69" s="342" t="s">
        <v>4</v>
      </c>
      <c r="E69" s="343"/>
      <c r="F69" s="343"/>
      <c r="G69" s="363"/>
      <c r="H69" s="228"/>
      <c r="I69" s="82"/>
      <c r="J69" s="229"/>
      <c r="K69" s="220"/>
    </row>
    <row r="70" spans="2:11" s="219" customFormat="1" ht="25.5" thickBot="1" x14ac:dyDescent="0.55000000000000004">
      <c r="B70" s="381">
        <v>3</v>
      </c>
      <c r="C70" s="539" t="s">
        <v>410</v>
      </c>
      <c r="D70" s="382" t="s">
        <v>4</v>
      </c>
      <c r="E70" s="383"/>
      <c r="F70" s="383"/>
      <c r="G70" s="384"/>
      <c r="H70" s="228"/>
      <c r="I70" s="82"/>
      <c r="J70" s="229"/>
      <c r="K70" s="220"/>
    </row>
    <row r="71" spans="2:11" s="219" customFormat="1" ht="25" x14ac:dyDescent="0.5">
      <c r="B71" s="330">
        <v>4</v>
      </c>
      <c r="C71" s="528" t="s">
        <v>442</v>
      </c>
      <c r="D71" s="331" t="s">
        <v>4</v>
      </c>
      <c r="E71" s="332"/>
      <c r="F71" s="332"/>
      <c r="G71" s="312"/>
      <c r="H71" s="228"/>
      <c r="I71" s="82"/>
      <c r="J71" s="229"/>
      <c r="K71" s="220"/>
    </row>
    <row r="72" spans="2:11" s="219" customFormat="1" ht="25" x14ac:dyDescent="0.5">
      <c r="B72" s="341">
        <v>4</v>
      </c>
      <c r="C72" s="534" t="s">
        <v>411</v>
      </c>
      <c r="D72" s="342" t="s">
        <v>4</v>
      </c>
      <c r="E72" s="343"/>
      <c r="F72" s="343"/>
      <c r="G72" s="363"/>
      <c r="H72" s="228"/>
      <c r="I72" s="82"/>
      <c r="J72" s="229"/>
      <c r="K72" s="220"/>
    </row>
    <row r="73" spans="2:11" s="219" customFormat="1" ht="25.5" thickBot="1" x14ac:dyDescent="0.55000000000000004">
      <c r="B73" s="381">
        <v>4</v>
      </c>
      <c r="C73" s="539" t="s">
        <v>411</v>
      </c>
      <c r="D73" s="382" t="s">
        <v>4</v>
      </c>
      <c r="E73" s="383"/>
      <c r="F73" s="383"/>
      <c r="G73" s="384"/>
      <c r="H73" s="228"/>
      <c r="I73" s="82"/>
      <c r="J73" s="229"/>
      <c r="K73" s="220"/>
    </row>
    <row r="74" spans="2:11" s="219" customFormat="1" ht="25" x14ac:dyDescent="0.5">
      <c r="B74" s="330">
        <v>5</v>
      </c>
      <c r="C74" s="528" t="s">
        <v>443</v>
      </c>
      <c r="D74" s="331" t="s">
        <v>4</v>
      </c>
      <c r="E74" s="332"/>
      <c r="F74" s="332"/>
      <c r="G74" s="312"/>
      <c r="H74" s="228"/>
      <c r="I74" s="82"/>
      <c r="J74" s="229"/>
      <c r="K74" s="220"/>
    </row>
    <row r="75" spans="2:11" s="219" customFormat="1" ht="25" x14ac:dyDescent="0.5">
      <c r="B75" s="341">
        <v>5</v>
      </c>
      <c r="C75" s="534" t="s">
        <v>427</v>
      </c>
      <c r="D75" s="342" t="s">
        <v>4</v>
      </c>
      <c r="E75" s="343"/>
      <c r="F75" s="343"/>
      <c r="G75" s="363"/>
      <c r="H75" s="228"/>
      <c r="I75" s="82"/>
      <c r="J75" s="229"/>
      <c r="K75" s="220"/>
    </row>
    <row r="76" spans="2:11" s="219" customFormat="1" ht="25.5" thickBot="1" x14ac:dyDescent="0.55000000000000004">
      <c r="B76" s="364">
        <v>5</v>
      </c>
      <c r="C76" s="541" t="s">
        <v>427</v>
      </c>
      <c r="D76" s="386" t="s">
        <v>4</v>
      </c>
      <c r="E76" s="387"/>
      <c r="F76" s="387"/>
      <c r="G76" s="365"/>
      <c r="H76" s="228"/>
      <c r="I76" s="82"/>
      <c r="J76" s="229"/>
      <c r="K76" s="220"/>
    </row>
    <row r="77" spans="2:11" s="219" customFormat="1" ht="25" x14ac:dyDescent="0.5">
      <c r="B77" s="330">
        <v>6</v>
      </c>
      <c r="C77" s="528" t="s">
        <v>444</v>
      </c>
      <c r="D77" s="331" t="s">
        <v>4</v>
      </c>
      <c r="E77" s="332"/>
      <c r="F77" s="332"/>
      <c r="G77" s="312"/>
      <c r="H77" s="228"/>
      <c r="I77" s="82"/>
      <c r="J77" s="229"/>
      <c r="K77" s="220"/>
    </row>
    <row r="78" spans="2:11" s="219" customFormat="1" ht="25" x14ac:dyDescent="0.5">
      <c r="B78" s="422">
        <v>6</v>
      </c>
      <c r="C78" s="681" t="s">
        <v>437</v>
      </c>
      <c r="D78" s="424" t="s">
        <v>4</v>
      </c>
      <c r="E78" s="439"/>
      <c r="F78" s="439"/>
      <c r="G78" s="398"/>
      <c r="H78" s="228"/>
      <c r="I78" s="82"/>
      <c r="J78" s="229"/>
      <c r="K78" s="220"/>
    </row>
    <row r="79" spans="2:11" s="219" customFormat="1" ht="25.5" thickBot="1" x14ac:dyDescent="0.55000000000000004">
      <c r="B79" s="392">
        <v>6</v>
      </c>
      <c r="C79" s="690" t="s">
        <v>437</v>
      </c>
      <c r="D79" s="394" t="s">
        <v>4</v>
      </c>
      <c r="E79" s="395"/>
      <c r="F79" s="395"/>
      <c r="G79" s="705"/>
      <c r="H79" s="228"/>
      <c r="I79" s="82"/>
      <c r="J79" s="229"/>
      <c r="K79" s="220"/>
    </row>
    <row r="80" spans="2:11" s="219" customFormat="1" ht="25" x14ac:dyDescent="0.5">
      <c r="B80" s="330">
        <v>7</v>
      </c>
      <c r="C80" s="528" t="s">
        <v>445</v>
      </c>
      <c r="D80" s="331" t="s">
        <v>4</v>
      </c>
      <c r="E80" s="332"/>
      <c r="F80" s="332"/>
      <c r="G80" s="312"/>
      <c r="H80" s="228"/>
      <c r="I80" s="82"/>
      <c r="J80" s="229"/>
      <c r="K80" s="220"/>
    </row>
    <row r="81" spans="2:11" s="219" customFormat="1" ht="25" x14ac:dyDescent="0.5">
      <c r="B81" s="422">
        <v>7</v>
      </c>
      <c r="C81" s="534" t="s">
        <v>438</v>
      </c>
      <c r="D81" s="342" t="s">
        <v>4</v>
      </c>
      <c r="E81" s="343"/>
      <c r="F81" s="439"/>
      <c r="G81" s="363"/>
      <c r="H81" s="228"/>
      <c r="I81" s="82"/>
      <c r="J81" s="229"/>
      <c r="K81" s="220"/>
    </row>
    <row r="82" spans="2:11" s="219" customFormat="1" ht="25.5" thickBot="1" x14ac:dyDescent="0.55000000000000004">
      <c r="B82" s="392">
        <v>7</v>
      </c>
      <c r="C82" s="541" t="s">
        <v>438</v>
      </c>
      <c r="D82" s="386" t="s">
        <v>4</v>
      </c>
      <c r="E82" s="387"/>
      <c r="F82" s="395"/>
      <c r="G82" s="365"/>
      <c r="H82" s="228"/>
      <c r="I82" s="82"/>
      <c r="J82" s="229"/>
      <c r="K82" s="220"/>
    </row>
    <row r="83" spans="2:11" s="219" customFormat="1" ht="25" x14ac:dyDescent="0.5">
      <c r="B83" s="330">
        <v>8</v>
      </c>
      <c r="C83" s="528" t="s">
        <v>446</v>
      </c>
      <c r="D83" s="331" t="s">
        <v>4</v>
      </c>
      <c r="E83" s="332"/>
      <c r="F83" s="332"/>
      <c r="G83" s="312"/>
      <c r="H83" s="228"/>
      <c r="I83" s="82"/>
      <c r="J83" s="229"/>
      <c r="K83" s="220"/>
    </row>
    <row r="84" spans="2:11" s="219" customFormat="1" ht="25" x14ac:dyDescent="0.5">
      <c r="B84" s="422">
        <v>8</v>
      </c>
      <c r="C84" s="681" t="s">
        <v>446</v>
      </c>
      <c r="D84" s="424" t="s">
        <v>4</v>
      </c>
      <c r="E84" s="439"/>
      <c r="F84" s="439"/>
      <c r="G84" s="398"/>
      <c r="H84" s="228"/>
      <c r="I84" s="82"/>
      <c r="J84" s="229"/>
      <c r="K84" s="220"/>
    </row>
    <row r="85" spans="2:11" s="219" customFormat="1" ht="25.5" thickBot="1" x14ac:dyDescent="0.55000000000000004">
      <c r="B85" s="392">
        <v>8</v>
      </c>
      <c r="C85" s="690" t="s">
        <v>446</v>
      </c>
      <c r="D85" s="394" t="s">
        <v>4</v>
      </c>
      <c r="E85" s="395"/>
      <c r="F85" s="395"/>
      <c r="G85" s="705"/>
      <c r="H85" s="228"/>
      <c r="I85" s="82"/>
      <c r="J85" s="229"/>
      <c r="K85" s="220"/>
    </row>
    <row r="86" spans="2:11" s="219" customFormat="1" ht="25" x14ac:dyDescent="0.5">
      <c r="B86" s="330">
        <v>9</v>
      </c>
      <c r="C86" s="528" t="s">
        <v>447</v>
      </c>
      <c r="D86" s="331" t="s">
        <v>4</v>
      </c>
      <c r="E86" s="332"/>
      <c r="F86" s="332"/>
      <c r="G86" s="312"/>
      <c r="H86" s="228"/>
      <c r="I86" s="82"/>
      <c r="J86" s="229"/>
      <c r="K86" s="220"/>
    </row>
    <row r="87" spans="2:11" s="219" customFormat="1" ht="25" x14ac:dyDescent="0.5">
      <c r="B87" s="422">
        <v>9</v>
      </c>
      <c r="C87" s="681" t="s">
        <v>447</v>
      </c>
      <c r="D87" s="424" t="s">
        <v>4</v>
      </c>
      <c r="E87" s="439"/>
      <c r="F87" s="439"/>
      <c r="G87" s="398"/>
      <c r="H87" s="228"/>
      <c r="I87" s="82"/>
      <c r="J87" s="229"/>
      <c r="K87" s="220"/>
    </row>
    <row r="88" spans="2:11" s="219" customFormat="1" ht="25.5" thickBot="1" x14ac:dyDescent="0.55000000000000004">
      <c r="B88" s="392">
        <v>9</v>
      </c>
      <c r="C88" s="690" t="s">
        <v>447</v>
      </c>
      <c r="D88" s="394" t="s">
        <v>4</v>
      </c>
      <c r="E88" s="395"/>
      <c r="F88" s="395"/>
      <c r="G88" s="705"/>
      <c r="H88" s="228"/>
      <c r="I88" s="82"/>
      <c r="J88" s="229"/>
      <c r="K88" s="220"/>
    </row>
    <row r="89" spans="2:11" s="219" customFormat="1" ht="25" x14ac:dyDescent="0.5">
      <c r="B89" s="330">
        <v>10</v>
      </c>
      <c r="C89" s="528" t="s">
        <v>448</v>
      </c>
      <c r="D89" s="331" t="s">
        <v>5</v>
      </c>
      <c r="E89" s="332"/>
      <c r="F89" s="332"/>
      <c r="G89" s="312"/>
      <c r="H89" s="228"/>
      <c r="I89" s="82"/>
      <c r="J89" s="229"/>
      <c r="K89" s="220"/>
    </row>
    <row r="90" spans="2:11" s="219" customFormat="1" ht="25" x14ac:dyDescent="0.5">
      <c r="B90" s="422">
        <v>10</v>
      </c>
      <c r="C90" s="681" t="s">
        <v>448</v>
      </c>
      <c r="D90" s="424" t="s">
        <v>5</v>
      </c>
      <c r="E90" s="439"/>
      <c r="F90" s="439"/>
      <c r="G90" s="398"/>
      <c r="H90" s="228"/>
      <c r="I90" s="82"/>
      <c r="J90" s="229"/>
      <c r="K90" s="220"/>
    </row>
    <row r="91" spans="2:11" s="219" customFormat="1" ht="25.5" thickBot="1" x14ac:dyDescent="0.55000000000000004">
      <c r="B91" s="392">
        <v>10</v>
      </c>
      <c r="C91" s="690" t="s">
        <v>448</v>
      </c>
      <c r="D91" s="394" t="s">
        <v>5</v>
      </c>
      <c r="E91" s="395"/>
      <c r="F91" s="395"/>
      <c r="G91" s="705"/>
      <c r="H91" s="228"/>
      <c r="I91" s="82"/>
      <c r="J91" s="229"/>
      <c r="K91" s="220"/>
    </row>
    <row r="92" spans="2:11" s="219" customFormat="1" ht="25" x14ac:dyDescent="0.5">
      <c r="B92" s="330">
        <v>11</v>
      </c>
      <c r="C92" s="528" t="s">
        <v>449</v>
      </c>
      <c r="D92" s="331" t="s">
        <v>4</v>
      </c>
      <c r="E92" s="332"/>
      <c r="F92" s="332"/>
      <c r="G92" s="312"/>
      <c r="H92" s="228"/>
      <c r="I92" s="82"/>
      <c r="J92" s="229"/>
      <c r="K92" s="220"/>
    </row>
    <row r="93" spans="2:11" s="219" customFormat="1" ht="25" x14ac:dyDescent="0.5">
      <c r="B93" s="422">
        <v>11</v>
      </c>
      <c r="C93" s="681" t="s">
        <v>449</v>
      </c>
      <c r="D93" s="424" t="s">
        <v>4</v>
      </c>
      <c r="E93" s="439"/>
      <c r="F93" s="439"/>
      <c r="G93" s="398"/>
      <c r="H93" s="228"/>
      <c r="I93" s="82"/>
      <c r="J93" s="229"/>
      <c r="K93" s="220"/>
    </row>
    <row r="94" spans="2:11" s="219" customFormat="1" ht="25.5" thickBot="1" x14ac:dyDescent="0.55000000000000004">
      <c r="B94" s="392">
        <v>11</v>
      </c>
      <c r="C94" s="690" t="s">
        <v>449</v>
      </c>
      <c r="D94" s="394" t="s">
        <v>4</v>
      </c>
      <c r="E94" s="395"/>
      <c r="F94" s="395"/>
      <c r="G94" s="705"/>
      <c r="H94" s="228"/>
      <c r="I94" s="82"/>
      <c r="J94" s="229"/>
      <c r="K94" s="220"/>
    </row>
    <row r="95" spans="2:11" s="219" customFormat="1" ht="25.5" thickBot="1" x14ac:dyDescent="0.55000000000000004">
      <c r="B95" s="422">
        <v>12</v>
      </c>
      <c r="C95" s="681" t="s">
        <v>450</v>
      </c>
      <c r="D95" s="424" t="s">
        <v>7</v>
      </c>
      <c r="E95" s="439"/>
      <c r="F95" s="439"/>
      <c r="G95" s="398"/>
      <c r="H95" s="228"/>
      <c r="I95" s="82"/>
      <c r="J95" s="229"/>
      <c r="K95" s="220"/>
    </row>
    <row r="96" spans="2:11" s="219" customFormat="1" ht="25" x14ac:dyDescent="0.5">
      <c r="B96" s="330">
        <v>15</v>
      </c>
      <c r="C96" s="708" t="s">
        <v>39</v>
      </c>
      <c r="D96" s="470" t="s">
        <v>5</v>
      </c>
      <c r="E96" s="470"/>
      <c r="F96" s="332"/>
      <c r="G96" s="312"/>
      <c r="H96" s="228"/>
      <c r="I96" s="82"/>
      <c r="J96" s="229"/>
      <c r="K96" s="220"/>
    </row>
    <row r="97" spans="1:21" s="219" customFormat="1" ht="25" x14ac:dyDescent="0.5">
      <c r="B97" s="422">
        <v>15</v>
      </c>
      <c r="C97" s="689" t="s">
        <v>39</v>
      </c>
      <c r="D97" s="362" t="s">
        <v>5</v>
      </c>
      <c r="E97" s="362"/>
      <c r="F97" s="439"/>
      <c r="G97" s="363"/>
      <c r="H97" s="228"/>
      <c r="I97" s="82"/>
      <c r="J97" s="229"/>
      <c r="K97" s="220"/>
    </row>
    <row r="98" spans="1:21" s="219" customFormat="1" ht="25.5" thickBot="1" x14ac:dyDescent="0.55000000000000004">
      <c r="B98" s="392">
        <v>15</v>
      </c>
      <c r="C98" s="709" t="s">
        <v>39</v>
      </c>
      <c r="D98" s="710" t="s">
        <v>5</v>
      </c>
      <c r="E98" s="710"/>
      <c r="F98" s="395"/>
      <c r="G98" s="365"/>
      <c r="H98" s="228"/>
      <c r="I98" s="82"/>
      <c r="J98" s="229"/>
      <c r="K98" s="220"/>
    </row>
    <row r="99" spans="1:21" s="366" customFormat="1" ht="25.5" thickBot="1" x14ac:dyDescent="0.55000000000000004">
      <c r="B99" s="422">
        <v>1</v>
      </c>
      <c r="C99" s="407" t="s">
        <v>76</v>
      </c>
      <c r="D99" s="408" t="s">
        <v>4</v>
      </c>
      <c r="E99" s="408"/>
      <c r="F99" s="408"/>
      <c r="G99" s="398"/>
      <c r="H99" s="368"/>
      <c r="I99" s="367"/>
      <c r="J99" s="242"/>
      <c r="K99" s="311"/>
      <c r="L99" s="311"/>
      <c r="M99" s="683"/>
      <c r="N99" s="686"/>
      <c r="O99" s="688"/>
      <c r="P99" s="686"/>
      <c r="Q99" s="688"/>
      <c r="R99" s="686"/>
      <c r="S99" s="345"/>
      <c r="T99" s="344"/>
      <c r="U99" s="345"/>
    </row>
    <row r="100" spans="1:21" s="366" customFormat="1" ht="25.5" thickBot="1" x14ac:dyDescent="0.55000000000000004">
      <c r="B100" s="341">
        <v>2</v>
      </c>
      <c r="C100" s="400" t="s">
        <v>16</v>
      </c>
      <c r="D100" s="401" t="s">
        <v>4</v>
      </c>
      <c r="E100" s="401"/>
      <c r="F100" s="401"/>
      <c r="G100" s="363"/>
      <c r="H100" s="368"/>
      <c r="I100" s="367"/>
      <c r="J100" s="242"/>
      <c r="K100" s="311"/>
      <c r="L100" s="311"/>
      <c r="M100" s="683"/>
      <c r="N100" s="686"/>
      <c r="O100" s="688"/>
      <c r="P100" s="686"/>
      <c r="Q100" s="688"/>
      <c r="R100" s="686"/>
      <c r="S100" s="345"/>
      <c r="T100" s="344"/>
      <c r="U100" s="345"/>
    </row>
    <row r="101" spans="1:21" s="553" customFormat="1" ht="25.5" thickBot="1" x14ac:dyDescent="0.55000000000000004">
      <c r="A101" s="366"/>
      <c r="B101" s="364">
        <v>3</v>
      </c>
      <c r="C101" s="369" t="s">
        <v>238</v>
      </c>
      <c r="D101" s="370" t="s">
        <v>4</v>
      </c>
      <c r="E101" s="370"/>
      <c r="F101" s="370"/>
      <c r="G101" s="365"/>
      <c r="H101" s="554"/>
      <c r="I101" s="552"/>
      <c r="J101" s="533"/>
      <c r="K101" s="521"/>
      <c r="L101" s="521"/>
    </row>
    <row r="102" spans="1:21" s="366" customFormat="1" ht="25" x14ac:dyDescent="0.5">
      <c r="B102" s="433">
        <v>1</v>
      </c>
      <c r="C102" s="399" t="s">
        <v>27</v>
      </c>
      <c r="D102" s="367" t="s">
        <v>9</v>
      </c>
      <c r="E102" s="367"/>
      <c r="F102" s="763"/>
      <c r="G102" s="312"/>
      <c r="H102" s="403"/>
      <c r="I102" s="401"/>
      <c r="J102" s="345"/>
      <c r="K102" s="311"/>
      <c r="L102" s="311"/>
      <c r="M102" s="683"/>
      <c r="N102" s="686"/>
      <c r="O102" s="688"/>
      <c r="P102" s="686"/>
      <c r="Q102" s="688"/>
      <c r="R102" s="686"/>
      <c r="S102" s="345"/>
      <c r="T102" s="344"/>
      <c r="U102" s="345"/>
    </row>
    <row r="103" spans="1:21" s="366" customFormat="1" ht="25" x14ac:dyDescent="0.5">
      <c r="B103" s="402">
        <v>2</v>
      </c>
      <c r="C103" s="400" t="s">
        <v>28</v>
      </c>
      <c r="D103" s="401" t="s">
        <v>9</v>
      </c>
      <c r="E103" s="401"/>
      <c r="F103" s="401"/>
      <c r="G103" s="363"/>
      <c r="H103" s="403"/>
      <c r="I103" s="401"/>
      <c r="J103" s="345"/>
      <c r="K103" s="311"/>
      <c r="L103" s="311"/>
      <c r="M103" s="683"/>
      <c r="N103" s="686"/>
      <c r="O103" s="688"/>
      <c r="P103" s="686"/>
      <c r="Q103" s="688"/>
      <c r="R103" s="686"/>
      <c r="S103" s="345"/>
      <c r="T103" s="344"/>
      <c r="U103" s="345"/>
    </row>
    <row r="104" spans="1:21" s="366" customFormat="1" ht="25.5" thickBot="1" x14ac:dyDescent="0.55000000000000004">
      <c r="B104" s="404">
        <v>3</v>
      </c>
      <c r="C104" s="369" t="s">
        <v>44</v>
      </c>
      <c r="D104" s="370" t="s">
        <v>9</v>
      </c>
      <c r="E104" s="370"/>
      <c r="F104" s="370"/>
      <c r="G104" s="365"/>
      <c r="H104" s="403"/>
      <c r="I104" s="401"/>
      <c r="J104" s="345"/>
      <c r="K104" s="311"/>
      <c r="L104" s="311"/>
      <c r="M104" s="683"/>
      <c r="N104" s="686"/>
      <c r="O104" s="688"/>
      <c r="P104" s="686"/>
      <c r="Q104" s="688"/>
      <c r="R104" s="686"/>
      <c r="S104" s="345"/>
      <c r="T104" s="344"/>
      <c r="U104" s="345"/>
    </row>
    <row r="105" spans="1:21" s="366" customFormat="1" ht="25" x14ac:dyDescent="0.5">
      <c r="B105" s="406">
        <v>4</v>
      </c>
      <c r="C105" s="407" t="s">
        <v>237</v>
      </c>
      <c r="D105" s="408" t="s">
        <v>4</v>
      </c>
      <c r="E105" s="408"/>
      <c r="F105" s="408"/>
      <c r="G105" s="398"/>
      <c r="H105" s="403"/>
      <c r="I105" s="401"/>
      <c r="J105" s="345"/>
      <c r="K105" s="311"/>
      <c r="L105" s="311"/>
      <c r="M105" s="683"/>
      <c r="N105" s="686"/>
      <c r="O105" s="688"/>
      <c r="P105" s="686"/>
      <c r="Q105" s="688"/>
      <c r="R105" s="686"/>
      <c r="S105" s="345"/>
      <c r="T105" s="344"/>
      <c r="U105" s="345"/>
    </row>
    <row r="106" spans="1:21" s="366" customFormat="1" ht="25" x14ac:dyDescent="0.5">
      <c r="B106" s="402">
        <v>5</v>
      </c>
      <c r="C106" s="400" t="s">
        <v>26</v>
      </c>
      <c r="D106" s="401" t="s">
        <v>4</v>
      </c>
      <c r="E106" s="401"/>
      <c r="F106" s="401"/>
      <c r="G106" s="363"/>
      <c r="H106" s="403"/>
      <c r="I106" s="401"/>
      <c r="J106" s="345"/>
      <c r="K106" s="311"/>
      <c r="L106" s="311"/>
      <c r="M106" s="683"/>
      <c r="N106" s="686"/>
      <c r="O106" s="688"/>
      <c r="P106" s="686"/>
      <c r="Q106" s="688"/>
      <c r="R106" s="686"/>
      <c r="S106" s="345"/>
      <c r="T106" s="344"/>
      <c r="U106" s="345"/>
    </row>
    <row r="107" spans="1:21" s="366" customFormat="1" ht="25" x14ac:dyDescent="0.5">
      <c r="B107" s="402">
        <v>6</v>
      </c>
      <c r="C107" s="400" t="s">
        <v>236</v>
      </c>
      <c r="D107" s="401" t="s">
        <v>4</v>
      </c>
      <c r="E107" s="401"/>
      <c r="F107" s="401"/>
      <c r="G107" s="363"/>
      <c r="H107" s="403"/>
      <c r="I107" s="401"/>
      <c r="J107" s="345"/>
      <c r="K107" s="311"/>
      <c r="L107" s="311"/>
      <c r="M107" s="683"/>
      <c r="N107" s="686"/>
      <c r="O107" s="688"/>
      <c r="P107" s="686"/>
      <c r="Q107" s="688"/>
      <c r="R107" s="686"/>
      <c r="S107" s="345"/>
      <c r="T107" s="344"/>
      <c r="U107" s="345"/>
    </row>
    <row r="108" spans="1:21" s="366" customFormat="1" ht="25.5" thickBot="1" x14ac:dyDescent="0.55000000000000004">
      <c r="B108" s="375">
        <v>7</v>
      </c>
      <c r="C108" s="762" t="s">
        <v>81</v>
      </c>
      <c r="D108" s="377" t="s">
        <v>4</v>
      </c>
      <c r="E108" s="377"/>
      <c r="F108" s="377"/>
      <c r="G108" s="384"/>
      <c r="H108" s="405"/>
      <c r="I108" s="370"/>
      <c r="J108" s="244"/>
      <c r="K108" s="311"/>
      <c r="L108" s="311"/>
      <c r="M108" s="683"/>
      <c r="N108" s="686"/>
      <c r="O108" s="688"/>
      <c r="P108" s="686"/>
      <c r="Q108" s="688"/>
      <c r="R108" s="686"/>
      <c r="S108" s="345"/>
      <c r="T108" s="344"/>
      <c r="U108" s="345"/>
    </row>
    <row r="109" spans="1:21" s="311" customFormat="1" ht="25" x14ac:dyDescent="0.5">
      <c r="A109" s="949" t="s">
        <v>484</v>
      </c>
      <c r="B109" s="330">
        <v>2</v>
      </c>
      <c r="C109" s="333" t="s">
        <v>482</v>
      </c>
      <c r="D109" s="331" t="s">
        <v>4</v>
      </c>
      <c r="E109" s="332"/>
      <c r="F109" s="332"/>
      <c r="G109" s="312"/>
      <c r="H109" s="344"/>
      <c r="I109" s="362"/>
      <c r="J109" s="345"/>
      <c r="M109" s="683"/>
      <c r="N109" s="686"/>
      <c r="O109" s="688"/>
      <c r="P109" s="686"/>
      <c r="Q109" s="688"/>
      <c r="R109" s="686"/>
      <c r="S109" s="345"/>
      <c r="T109" s="344"/>
      <c r="U109" s="345"/>
    </row>
    <row r="110" spans="1:21" s="311" customFormat="1" ht="25" x14ac:dyDescent="0.5">
      <c r="A110" s="950"/>
      <c r="B110" s="341">
        <v>1</v>
      </c>
      <c r="C110" s="374" t="s">
        <v>483</v>
      </c>
      <c r="D110" s="342" t="s">
        <v>4</v>
      </c>
      <c r="E110" s="343"/>
      <c r="F110" s="343"/>
      <c r="G110" s="363"/>
      <c r="H110" s="344"/>
      <c r="I110" s="362"/>
      <c r="J110" s="345"/>
      <c r="M110" s="683"/>
      <c r="N110" s="686"/>
      <c r="O110" s="688"/>
      <c r="P110" s="686"/>
      <c r="Q110" s="688"/>
      <c r="R110" s="686"/>
      <c r="S110" s="345"/>
      <c r="T110" s="344"/>
      <c r="U110" s="345"/>
    </row>
    <row r="111" spans="1:21" s="311" customFormat="1" ht="25" x14ac:dyDescent="0.5">
      <c r="A111" s="950"/>
      <c r="B111" s="341">
        <v>1</v>
      </c>
      <c r="C111" s="374" t="s">
        <v>166</v>
      </c>
      <c r="D111" s="342" t="s">
        <v>9</v>
      </c>
      <c r="E111" s="343"/>
      <c r="F111" s="343"/>
      <c r="G111" s="363"/>
      <c r="H111" s="344"/>
      <c r="I111" s="362"/>
      <c r="J111" s="345"/>
      <c r="M111" s="683"/>
      <c r="N111" s="686"/>
      <c r="O111" s="688"/>
      <c r="P111" s="686"/>
      <c r="Q111" s="688"/>
      <c r="R111" s="686"/>
      <c r="S111" s="345"/>
      <c r="T111" s="344"/>
      <c r="U111" s="345"/>
    </row>
    <row r="112" spans="1:21" s="311" customFormat="1" ht="25.5" thickBot="1" x14ac:dyDescent="0.55000000000000004">
      <c r="A112" s="951"/>
      <c r="B112" s="364">
        <v>1</v>
      </c>
      <c r="C112" s="385" t="s">
        <v>226</v>
      </c>
      <c r="D112" s="386" t="s">
        <v>9</v>
      </c>
      <c r="E112" s="387"/>
      <c r="F112" s="387"/>
      <c r="G112" s="365"/>
      <c r="H112" s="344"/>
      <c r="I112" s="362"/>
      <c r="J112" s="345"/>
      <c r="M112" s="683"/>
      <c r="N112" s="686"/>
      <c r="O112" s="688"/>
      <c r="P112" s="686"/>
      <c r="Q112" s="688"/>
      <c r="R112" s="686"/>
      <c r="S112" s="345"/>
      <c r="T112" s="344"/>
      <c r="U112" s="345"/>
    </row>
    <row r="113" spans="2:12" s="311" customFormat="1" ht="25.5" thickBot="1" x14ac:dyDescent="0.55000000000000004">
      <c r="B113" s="406">
        <v>1</v>
      </c>
      <c r="C113" s="543" t="s">
        <v>232</v>
      </c>
      <c r="D113" s="408" t="s">
        <v>5</v>
      </c>
      <c r="E113" s="408"/>
      <c r="F113" s="408"/>
      <c r="G113" s="398"/>
      <c r="H113" s="471"/>
      <c r="I113" s="378"/>
      <c r="J113" s="380"/>
      <c r="K113" s="683"/>
    </row>
    <row r="114" spans="2:12" s="219" customFormat="1" ht="25.5" thickBot="1" x14ac:dyDescent="0.55000000000000004">
      <c r="B114" s="404">
        <v>1</v>
      </c>
      <c r="C114" s="555" t="s">
        <v>82</v>
      </c>
      <c r="D114" s="370" t="s">
        <v>5</v>
      </c>
      <c r="E114" s="370"/>
      <c r="F114" s="370"/>
      <c r="G114" s="445"/>
      <c r="H114" s="335"/>
      <c r="I114" s="82"/>
      <c r="J114" s="235"/>
      <c r="K114" s="220"/>
    </row>
    <row r="115" spans="2:12" s="238" customFormat="1" ht="25.5" thickBot="1" x14ac:dyDescent="0.55000000000000004">
      <c r="B115" s="446"/>
      <c r="C115" s="558" t="s">
        <v>10</v>
      </c>
      <c r="D115" s="447"/>
      <c r="E115" s="448"/>
      <c r="F115" s="449"/>
      <c r="G115" s="450"/>
      <c r="H115" s="236"/>
      <c r="I115" s="82"/>
      <c r="J115" s="237"/>
      <c r="K115" s="220"/>
      <c r="L115" s="219"/>
    </row>
    <row r="116" spans="2:12" ht="25" x14ac:dyDescent="0.5">
      <c r="F116" s="241"/>
      <c r="G116" s="242"/>
      <c r="I116" s="86"/>
      <c r="K116" s="220"/>
      <c r="L116" s="219"/>
    </row>
    <row r="117" spans="2:12" ht="25.5" thickBot="1" x14ac:dyDescent="0.55000000000000004">
      <c r="F117" s="243"/>
      <c r="G117" s="244"/>
      <c r="K117" s="220"/>
      <c r="L117" s="219"/>
    </row>
    <row r="120" spans="2:12" s="245" customFormat="1" x14ac:dyDescent="0.45">
      <c r="C120" s="521"/>
      <c r="D120" s="245" t="s">
        <v>11</v>
      </c>
      <c r="E120" s="246"/>
      <c r="K120" s="246"/>
    </row>
    <row r="121" spans="2:12" s="245" customFormat="1" ht="23" thickBot="1" x14ac:dyDescent="0.5">
      <c r="C121" s="521"/>
      <c r="E121" s="246"/>
      <c r="K121" s="246"/>
    </row>
    <row r="122" spans="2:12" s="245" customFormat="1" x14ac:dyDescent="0.45">
      <c r="C122" s="521"/>
      <c r="D122" s="247"/>
      <c r="E122" s="248"/>
      <c r="F122" s="249">
        <v>0</v>
      </c>
      <c r="G122" s="246">
        <v>-0.14285714285714285</v>
      </c>
      <c r="H122" s="245">
        <v>168</v>
      </c>
      <c r="K122" s="246"/>
    </row>
    <row r="123" spans="2:12" s="245" customFormat="1" x14ac:dyDescent="0.45">
      <c r="C123" s="521"/>
      <c r="D123" s="250"/>
      <c r="E123" s="251"/>
      <c r="F123" s="252">
        <v>0</v>
      </c>
      <c r="G123" s="246">
        <v>-0.14285714285714285</v>
      </c>
      <c r="K123" s="246"/>
    </row>
    <row r="124" spans="2:12" s="245" customFormat="1" x14ac:dyDescent="0.45">
      <c r="C124" s="521"/>
      <c r="D124" s="250"/>
      <c r="E124" s="251"/>
      <c r="F124" s="252">
        <v>0</v>
      </c>
      <c r="G124" s="246">
        <v>-0.14285714285714285</v>
      </c>
      <c r="K124" s="246"/>
    </row>
    <row r="125" spans="2:12" s="245" customFormat="1" x14ac:dyDescent="0.45">
      <c r="C125" s="521"/>
      <c r="D125" s="250"/>
      <c r="E125" s="251"/>
      <c r="F125" s="252">
        <v>0</v>
      </c>
      <c r="G125" s="246">
        <v>-0.14285714285714285</v>
      </c>
      <c r="K125" s="246"/>
    </row>
    <row r="126" spans="2:12" s="245" customFormat="1" x14ac:dyDescent="0.45">
      <c r="C126" s="521"/>
      <c r="D126" s="250"/>
      <c r="E126" s="251"/>
      <c r="F126" s="252">
        <v>0</v>
      </c>
      <c r="G126" s="246">
        <v>-0.14285714285714285</v>
      </c>
      <c r="K126" s="246"/>
    </row>
    <row r="127" spans="2:12" s="245" customFormat="1" x14ac:dyDescent="0.45">
      <c r="C127" s="521"/>
      <c r="D127" s="250"/>
      <c r="E127" s="251"/>
      <c r="F127" s="252">
        <v>0</v>
      </c>
      <c r="G127" s="246">
        <v>-0.14285714285714285</v>
      </c>
      <c r="K127" s="246"/>
    </row>
    <row r="128" spans="2:12" s="245" customFormat="1" x14ac:dyDescent="0.45">
      <c r="C128" s="521"/>
      <c r="D128" s="250"/>
      <c r="E128" s="251"/>
      <c r="F128" s="252">
        <v>0</v>
      </c>
      <c r="G128" s="246">
        <v>-0.14285714285714285</v>
      </c>
      <c r="K128" s="246"/>
    </row>
    <row r="129" spans="3:11" s="245" customFormat="1" x14ac:dyDescent="0.45">
      <c r="C129" s="521"/>
      <c r="D129" s="250"/>
      <c r="E129" s="251"/>
      <c r="F129" s="252">
        <v>0</v>
      </c>
      <c r="G129" s="246">
        <v>-0.14285714285714285</v>
      </c>
      <c r="K129" s="246"/>
    </row>
    <row r="130" spans="3:11" s="245" customFormat="1" x14ac:dyDescent="0.45">
      <c r="C130" s="521"/>
      <c r="D130" s="250"/>
      <c r="E130" s="251"/>
      <c r="F130" s="252">
        <v>0</v>
      </c>
      <c r="G130" s="246">
        <v>-0.14285714285714285</v>
      </c>
      <c r="K130" s="246"/>
    </row>
    <row r="131" spans="3:11" s="245" customFormat="1" x14ac:dyDescent="0.45">
      <c r="C131" s="521"/>
      <c r="D131" s="250"/>
      <c r="E131" s="251"/>
      <c r="F131" s="252">
        <v>0</v>
      </c>
      <c r="G131" s="246">
        <v>-0.14285714285714285</v>
      </c>
      <c r="K131" s="246"/>
    </row>
    <row r="132" spans="3:11" s="245" customFormat="1" ht="23" thickBot="1" x14ac:dyDescent="0.5">
      <c r="C132" s="521"/>
      <c r="D132" s="253"/>
      <c r="E132" s="254"/>
      <c r="F132" s="336">
        <v>0</v>
      </c>
      <c r="G132" s="246">
        <v>-0.14285714285714285</v>
      </c>
      <c r="K132" s="246"/>
    </row>
    <row r="133" spans="3:11" s="245" customFormat="1" x14ac:dyDescent="0.45">
      <c r="C133" s="521"/>
      <c r="D133" s="247"/>
      <c r="E133" s="248"/>
      <c r="F133" s="249">
        <v>0</v>
      </c>
      <c r="G133" s="246">
        <v>-0.14285714285714285</v>
      </c>
      <c r="K133" s="246"/>
    </row>
    <row r="134" spans="3:11" s="245" customFormat="1" x14ac:dyDescent="0.45">
      <c r="C134" s="521"/>
      <c r="D134" s="250"/>
      <c r="E134" s="251"/>
      <c r="F134" s="252">
        <v>0</v>
      </c>
      <c r="G134" s="246">
        <v>-0.14285714285714285</v>
      </c>
      <c r="K134" s="246"/>
    </row>
    <row r="135" spans="3:11" s="245" customFormat="1" x14ac:dyDescent="0.45">
      <c r="C135" s="521"/>
      <c r="D135" s="250"/>
      <c r="E135" s="251"/>
      <c r="F135" s="252">
        <v>0</v>
      </c>
      <c r="G135" s="246">
        <v>-0.14285714285714285</v>
      </c>
      <c r="K135" s="246"/>
    </row>
    <row r="136" spans="3:11" s="245" customFormat="1" x14ac:dyDescent="0.45">
      <c r="C136" s="521"/>
      <c r="D136" s="250"/>
      <c r="E136" s="251"/>
      <c r="F136" s="252">
        <v>0</v>
      </c>
      <c r="G136" s="246">
        <v>-0.14285714285714285</v>
      </c>
      <c r="K136" s="246"/>
    </row>
    <row r="137" spans="3:11" s="245" customFormat="1" x14ac:dyDescent="0.45">
      <c r="C137" s="521"/>
      <c r="D137" s="250"/>
      <c r="E137" s="251"/>
      <c r="F137" s="252">
        <v>0</v>
      </c>
      <c r="G137" s="246">
        <v>-0.14285714285714285</v>
      </c>
      <c r="K137" s="246"/>
    </row>
    <row r="138" spans="3:11" s="245" customFormat="1" x14ac:dyDescent="0.45">
      <c r="C138" s="521"/>
      <c r="D138" s="250"/>
      <c r="E138" s="251"/>
      <c r="F138" s="252">
        <v>0</v>
      </c>
      <c r="G138" s="246">
        <v>-0.14285714285714285</v>
      </c>
      <c r="K138" s="246"/>
    </row>
    <row r="139" spans="3:11" s="245" customFormat="1" x14ac:dyDescent="0.45">
      <c r="C139" s="521"/>
      <c r="D139" s="250"/>
      <c r="E139" s="251"/>
      <c r="F139" s="252">
        <v>0</v>
      </c>
      <c r="G139" s="246">
        <v>-0.14285714285714285</v>
      </c>
      <c r="K139" s="246"/>
    </row>
    <row r="140" spans="3:11" s="245" customFormat="1" x14ac:dyDescent="0.45">
      <c r="C140" s="521"/>
      <c r="D140" s="250"/>
      <c r="E140" s="251"/>
      <c r="F140" s="252">
        <v>0</v>
      </c>
      <c r="G140" s="246">
        <v>-0.14285714285714285</v>
      </c>
      <c r="K140" s="246"/>
    </row>
    <row r="141" spans="3:11" s="245" customFormat="1" x14ac:dyDescent="0.45">
      <c r="C141" s="521"/>
      <c r="D141" s="250"/>
      <c r="E141" s="251"/>
      <c r="F141" s="252">
        <v>0</v>
      </c>
      <c r="G141" s="246">
        <v>-0.14285714285714285</v>
      </c>
      <c r="K141" s="246"/>
    </row>
    <row r="142" spans="3:11" s="245" customFormat="1" x14ac:dyDescent="0.45">
      <c r="C142" s="521"/>
      <c r="D142" s="250"/>
      <c r="E142" s="251"/>
      <c r="F142" s="252">
        <v>0</v>
      </c>
      <c r="G142" s="246">
        <v>-0.14285714285714285</v>
      </c>
      <c r="K142" s="246"/>
    </row>
    <row r="143" spans="3:11" s="245" customFormat="1" ht="23" thickBot="1" x14ac:dyDescent="0.5">
      <c r="C143" s="521"/>
      <c r="D143" s="255"/>
      <c r="E143" s="256"/>
      <c r="F143" s="257">
        <v>0</v>
      </c>
      <c r="G143" s="246">
        <v>-0.14285714285714285</v>
      </c>
      <c r="K143" s="246"/>
    </row>
    <row r="144" spans="3:11" s="245" customFormat="1" ht="23" thickBot="1" x14ac:dyDescent="0.5">
      <c r="C144" s="521"/>
      <c r="D144" s="337"/>
      <c r="E144" s="338">
        <v>0</v>
      </c>
      <c r="F144" s="339">
        <v>0</v>
      </c>
      <c r="G144" s="246"/>
      <c r="K144" s="246"/>
    </row>
    <row r="145" spans="3:11" s="245" customFormat="1" x14ac:dyDescent="0.45">
      <c r="C145" s="521"/>
      <c r="D145" s="258"/>
      <c r="E145" s="258"/>
      <c r="F145" s="258"/>
      <c r="K145" s="246"/>
    </row>
    <row r="146" spans="3:11" s="245" customFormat="1" x14ac:dyDescent="0.45">
      <c r="C146" s="521"/>
      <c r="D146" s="245" t="s">
        <v>225</v>
      </c>
      <c r="E146" s="246"/>
      <c r="K146" s="246"/>
    </row>
    <row r="147" spans="3:11" s="245" customFormat="1" ht="23" thickBot="1" x14ac:dyDescent="0.5">
      <c r="C147" s="521"/>
      <c r="E147" s="246"/>
      <c r="K147" s="246"/>
    </row>
    <row r="148" spans="3:11" s="245" customFormat="1" x14ac:dyDescent="0.45">
      <c r="C148" s="521"/>
      <c r="D148" s="247"/>
      <c r="E148" s="248"/>
      <c r="F148" s="249">
        <v>0</v>
      </c>
      <c r="G148" s="246">
        <v>-0.14285714285714285</v>
      </c>
      <c r="H148" s="245">
        <v>168</v>
      </c>
      <c r="K148" s="246"/>
    </row>
    <row r="149" spans="3:11" s="245" customFormat="1" x14ac:dyDescent="0.45">
      <c r="C149" s="521"/>
      <c r="D149" s="250"/>
      <c r="E149" s="251"/>
      <c r="F149" s="252">
        <v>0</v>
      </c>
      <c r="G149" s="246">
        <v>-0.14285714285714285</v>
      </c>
      <c r="K149" s="246"/>
    </row>
    <row r="150" spans="3:11" s="245" customFormat="1" x14ac:dyDescent="0.45">
      <c r="C150" s="521"/>
      <c r="D150" s="250"/>
      <c r="E150" s="251"/>
      <c r="F150" s="252">
        <v>0</v>
      </c>
      <c r="G150" s="246">
        <v>-0.14285714285714285</v>
      </c>
      <c r="K150" s="246"/>
    </row>
    <row r="151" spans="3:11" s="245" customFormat="1" x14ac:dyDescent="0.45">
      <c r="C151" s="521"/>
      <c r="D151" s="250"/>
      <c r="E151" s="251"/>
      <c r="F151" s="252">
        <v>0</v>
      </c>
      <c r="G151" s="246">
        <v>-0.14285714285714285</v>
      </c>
      <c r="K151" s="246"/>
    </row>
    <row r="152" spans="3:11" s="245" customFormat="1" x14ac:dyDescent="0.45">
      <c r="C152" s="521"/>
      <c r="D152" s="250"/>
      <c r="E152" s="251"/>
      <c r="F152" s="252">
        <v>0</v>
      </c>
      <c r="G152" s="246">
        <v>-0.14285714285714285</v>
      </c>
      <c r="K152" s="246"/>
    </row>
    <row r="153" spans="3:11" s="245" customFormat="1" x14ac:dyDescent="0.45">
      <c r="C153" s="521"/>
      <c r="D153" s="250"/>
      <c r="E153" s="251"/>
      <c r="F153" s="252">
        <v>0</v>
      </c>
      <c r="G153" s="246">
        <v>-0.14285714285714285</v>
      </c>
      <c r="K153" s="246"/>
    </row>
    <row r="154" spans="3:11" s="245" customFormat="1" x14ac:dyDescent="0.45">
      <c r="C154" s="521"/>
      <c r="D154" s="250"/>
      <c r="E154" s="251"/>
      <c r="F154" s="252">
        <v>0</v>
      </c>
      <c r="G154" s="246">
        <v>-0.14285714285714285</v>
      </c>
      <c r="K154" s="246"/>
    </row>
    <row r="155" spans="3:11" s="245" customFormat="1" x14ac:dyDescent="0.45">
      <c r="C155" s="521"/>
      <c r="D155" s="250"/>
      <c r="E155" s="251"/>
      <c r="F155" s="252">
        <v>0</v>
      </c>
      <c r="G155" s="246">
        <v>-0.14285714285714285</v>
      </c>
      <c r="K155" s="246"/>
    </row>
    <row r="156" spans="3:11" s="245" customFormat="1" x14ac:dyDescent="0.45">
      <c r="C156" s="521"/>
      <c r="D156" s="250"/>
      <c r="E156" s="251"/>
      <c r="F156" s="252">
        <v>0</v>
      </c>
      <c r="G156" s="246">
        <v>-0.14285714285714285</v>
      </c>
      <c r="K156" s="246"/>
    </row>
    <row r="157" spans="3:11" s="245" customFormat="1" ht="23" thickBot="1" x14ac:dyDescent="0.5">
      <c r="C157" s="521"/>
      <c r="D157" s="255"/>
      <c r="E157" s="256"/>
      <c r="F157" s="257">
        <v>0</v>
      </c>
      <c r="G157" s="246">
        <v>-0.14285714285714285</v>
      </c>
      <c r="K157" s="246"/>
    </row>
    <row r="158" spans="3:11" s="245" customFormat="1" x14ac:dyDescent="0.45">
      <c r="C158" s="521"/>
      <c r="D158" s="371"/>
      <c r="E158" s="372"/>
      <c r="F158" s="340">
        <v>0</v>
      </c>
      <c r="G158" s="246">
        <v>-0.14285714285714285</v>
      </c>
      <c r="K158" s="246"/>
    </row>
    <row r="159" spans="3:11" s="245" customFormat="1" x14ac:dyDescent="0.45">
      <c r="C159" s="521"/>
      <c r="D159" s="250"/>
      <c r="E159" s="251"/>
      <c r="F159" s="252">
        <v>0</v>
      </c>
      <c r="G159" s="246">
        <v>-0.14285714285714285</v>
      </c>
      <c r="K159" s="246"/>
    </row>
    <row r="160" spans="3:11" s="245" customFormat="1" x14ac:dyDescent="0.45">
      <c r="C160" s="521"/>
      <c r="D160" s="250"/>
      <c r="E160" s="251"/>
      <c r="F160" s="252">
        <v>0</v>
      </c>
      <c r="G160" s="246">
        <v>-0.14285714285714285</v>
      </c>
      <c r="K160" s="246"/>
    </row>
    <row r="161" spans="3:11" s="245" customFormat="1" x14ac:dyDescent="0.45">
      <c r="C161" s="521"/>
      <c r="D161" s="250"/>
      <c r="E161" s="251"/>
      <c r="F161" s="252">
        <v>0</v>
      </c>
      <c r="G161" s="246">
        <v>-0.14285714285714285</v>
      </c>
      <c r="K161" s="246"/>
    </row>
    <row r="162" spans="3:11" s="245" customFormat="1" x14ac:dyDescent="0.45">
      <c r="C162" s="521"/>
      <c r="D162" s="250"/>
      <c r="E162" s="251"/>
      <c r="F162" s="252">
        <v>0</v>
      </c>
      <c r="G162" s="246">
        <v>-0.14285714285714285</v>
      </c>
      <c r="K162" s="246"/>
    </row>
    <row r="163" spans="3:11" s="245" customFormat="1" x14ac:dyDescent="0.45">
      <c r="C163" s="521"/>
      <c r="D163" s="250"/>
      <c r="E163" s="251"/>
      <c r="F163" s="252">
        <v>0</v>
      </c>
      <c r="G163" s="246">
        <v>-0.14285714285714285</v>
      </c>
      <c r="K163" s="246"/>
    </row>
    <row r="164" spans="3:11" s="245" customFormat="1" x14ac:dyDescent="0.45">
      <c r="C164" s="521"/>
      <c r="D164" s="250"/>
      <c r="E164" s="251"/>
      <c r="F164" s="252">
        <v>0</v>
      </c>
      <c r="G164" s="246">
        <v>-0.14285714285714285</v>
      </c>
      <c r="K164" s="246"/>
    </row>
    <row r="165" spans="3:11" s="245" customFormat="1" x14ac:dyDescent="0.45">
      <c r="C165" s="521"/>
      <c r="D165" s="250"/>
      <c r="E165" s="251"/>
      <c r="F165" s="252">
        <v>0</v>
      </c>
      <c r="G165" s="246">
        <v>-0.14285714285714285</v>
      </c>
      <c r="K165" s="246"/>
    </row>
    <row r="166" spans="3:11" s="245" customFormat="1" x14ac:dyDescent="0.45">
      <c r="C166" s="521"/>
      <c r="D166" s="250"/>
      <c r="E166" s="251"/>
      <c r="F166" s="252">
        <v>0</v>
      </c>
      <c r="G166" s="246">
        <v>-0.14285714285714285</v>
      </c>
      <c r="K166" s="246"/>
    </row>
    <row r="167" spans="3:11" s="245" customFormat="1" ht="23" thickBot="1" x14ac:dyDescent="0.5">
      <c r="C167" s="521"/>
      <c r="D167" s="255"/>
      <c r="E167" s="256"/>
      <c r="F167" s="257">
        <v>0</v>
      </c>
      <c r="G167" s="246">
        <v>-0.14285714285714285</v>
      </c>
      <c r="K167" s="246"/>
    </row>
    <row r="168" spans="3:11" s="245" customFormat="1" ht="23" thickBot="1" x14ac:dyDescent="0.5">
      <c r="C168" s="521"/>
      <c r="D168" s="337"/>
      <c r="E168" s="338">
        <v>0</v>
      </c>
      <c r="F168" s="340">
        <v>0</v>
      </c>
      <c r="G168" s="246">
        <v>239.90399999999997</v>
      </c>
      <c r="K168" s="246"/>
    </row>
    <row r="169" spans="3:11" s="245" customFormat="1" x14ac:dyDescent="0.45">
      <c r="C169" s="521"/>
      <c r="D169" s="258"/>
      <c r="E169" s="258"/>
      <c r="F169" s="258"/>
      <c r="K169" s="246"/>
    </row>
    <row r="170" spans="3:11" s="245" customFormat="1" x14ac:dyDescent="0.45">
      <c r="C170" s="521"/>
      <c r="D170" s="258"/>
      <c r="E170" s="258"/>
      <c r="F170" s="258"/>
      <c r="K170" s="246"/>
    </row>
    <row r="171" spans="3:11" x14ac:dyDescent="0.45">
      <c r="G171" s="239"/>
      <c r="H171" s="239"/>
    </row>
    <row r="172" spans="3:11" x14ac:dyDescent="0.45">
      <c r="G172" s="239"/>
      <c r="H172" s="239"/>
    </row>
    <row r="173" spans="3:11" x14ac:dyDescent="0.45">
      <c r="G173" s="239"/>
      <c r="H173" s="239"/>
    </row>
    <row r="174" spans="3:11" s="245" customFormat="1" x14ac:dyDescent="0.45">
      <c r="C174" s="521"/>
      <c r="D174" s="259" t="s">
        <v>47</v>
      </c>
      <c r="E174" s="258"/>
      <c r="F174" s="258"/>
      <c r="K174" s="246"/>
    </row>
    <row r="175" spans="3:11" s="245" customFormat="1" x14ac:dyDescent="0.45">
      <c r="C175" s="521"/>
      <c r="D175" s="258"/>
      <c r="E175" s="258"/>
      <c r="F175" s="258"/>
      <c r="K175" s="246"/>
    </row>
    <row r="176" spans="3:11" s="260" customFormat="1" ht="23" thickBot="1" x14ac:dyDescent="0.5">
      <c r="C176" s="218"/>
      <c r="D176" s="258"/>
      <c r="E176" s="258"/>
      <c r="F176" s="258"/>
      <c r="K176" s="258"/>
    </row>
    <row r="177" spans="3:11" s="245" customFormat="1" x14ac:dyDescent="0.45">
      <c r="C177" s="521"/>
      <c r="D177" s="247">
        <v>1.7</v>
      </c>
      <c r="E177" s="248">
        <v>2</v>
      </c>
      <c r="F177" s="249">
        <v>3.91</v>
      </c>
      <c r="K177" s="246"/>
    </row>
    <row r="178" spans="3:11" s="245" customFormat="1" x14ac:dyDescent="0.45">
      <c r="C178" s="521"/>
      <c r="D178" s="250"/>
      <c r="E178" s="251"/>
      <c r="F178" s="252">
        <v>0</v>
      </c>
      <c r="K178" s="246"/>
    </row>
    <row r="179" spans="3:11" s="245" customFormat="1" x14ac:dyDescent="0.45">
      <c r="C179" s="521"/>
      <c r="D179" s="250"/>
      <c r="E179" s="251"/>
      <c r="F179" s="252">
        <v>0</v>
      </c>
      <c r="K179" s="246"/>
    </row>
    <row r="180" spans="3:11" s="245" customFormat="1" x14ac:dyDescent="0.45">
      <c r="C180" s="521"/>
      <c r="D180" s="250"/>
      <c r="E180" s="251"/>
      <c r="F180" s="252">
        <v>0</v>
      </c>
      <c r="K180" s="246"/>
    </row>
    <row r="181" spans="3:11" s="245" customFormat="1" x14ac:dyDescent="0.45">
      <c r="C181" s="521"/>
      <c r="D181" s="250"/>
      <c r="E181" s="251"/>
      <c r="F181" s="252">
        <v>0</v>
      </c>
      <c r="K181" s="246"/>
    </row>
    <row r="182" spans="3:11" s="245" customFormat="1" x14ac:dyDescent="0.45">
      <c r="C182" s="521"/>
      <c r="D182" s="250"/>
      <c r="E182" s="251"/>
      <c r="F182" s="252">
        <v>0</v>
      </c>
      <c r="K182" s="246"/>
    </row>
    <row r="183" spans="3:11" s="245" customFormat="1" x14ac:dyDescent="0.45">
      <c r="C183" s="521"/>
      <c r="D183" s="250"/>
      <c r="E183" s="251"/>
      <c r="F183" s="252">
        <v>0</v>
      </c>
      <c r="K183" s="246"/>
    </row>
    <row r="184" spans="3:11" s="245" customFormat="1" x14ac:dyDescent="0.45">
      <c r="C184" s="521"/>
      <c r="D184" s="250"/>
      <c r="E184" s="251"/>
      <c r="F184" s="252">
        <v>0</v>
      </c>
      <c r="K184" s="246"/>
    </row>
    <row r="185" spans="3:11" s="245" customFormat="1" ht="23" thickBot="1" x14ac:dyDescent="0.5">
      <c r="C185" s="521"/>
      <c r="D185" s="255"/>
      <c r="E185" s="256"/>
      <c r="F185" s="257">
        <v>0</v>
      </c>
      <c r="K185" s="246"/>
    </row>
    <row r="186" spans="3:11" s="245" customFormat="1" ht="23" thickBot="1" x14ac:dyDescent="0.5">
      <c r="C186" s="521"/>
      <c r="E186" s="261">
        <v>2</v>
      </c>
      <c r="F186" s="261">
        <v>3.91</v>
      </c>
      <c r="K186" s="246"/>
    </row>
    <row r="187" spans="3:11" x14ac:dyDescent="0.45">
      <c r="G187" s="239"/>
      <c r="H187" s="239"/>
    </row>
    <row r="188" spans="3:11" x14ac:dyDescent="0.45">
      <c r="G188" s="239"/>
      <c r="H188" s="239"/>
    </row>
    <row r="192" spans="3:11" s="245" customFormat="1" x14ac:dyDescent="0.45">
      <c r="C192" s="521"/>
      <c r="D192" s="259" t="s">
        <v>33</v>
      </c>
      <c r="E192" s="258"/>
      <c r="F192" s="258"/>
      <c r="K192" s="246"/>
    </row>
    <row r="193" spans="3:11" s="245" customFormat="1" x14ac:dyDescent="0.45">
      <c r="C193" s="521"/>
      <c r="D193" s="258"/>
      <c r="E193" s="258"/>
      <c r="F193" s="258"/>
      <c r="K193" s="246"/>
    </row>
    <row r="194" spans="3:11" s="260" customFormat="1" ht="23" thickBot="1" x14ac:dyDescent="0.5">
      <c r="C194" s="218"/>
      <c r="D194" s="258"/>
      <c r="E194" s="258"/>
      <c r="F194" s="258"/>
      <c r="K194" s="258"/>
    </row>
    <row r="195" spans="3:11" s="245" customFormat="1" x14ac:dyDescent="0.45">
      <c r="C195" s="521"/>
      <c r="D195" s="247"/>
      <c r="E195" s="248"/>
      <c r="F195" s="249">
        <v>0</v>
      </c>
      <c r="K195" s="246"/>
    </row>
    <row r="196" spans="3:11" s="245" customFormat="1" x14ac:dyDescent="0.45">
      <c r="C196" s="521"/>
      <c r="D196" s="250"/>
      <c r="E196" s="251"/>
      <c r="F196" s="252">
        <v>0</v>
      </c>
      <c r="K196" s="246"/>
    </row>
    <row r="197" spans="3:11" s="245" customFormat="1" x14ac:dyDescent="0.45">
      <c r="C197" s="521"/>
      <c r="D197" s="250"/>
      <c r="E197" s="251"/>
      <c r="F197" s="252">
        <v>0</v>
      </c>
      <c r="K197" s="246"/>
    </row>
    <row r="198" spans="3:11" s="245" customFormat="1" x14ac:dyDescent="0.45">
      <c r="C198" s="521"/>
      <c r="D198" s="250"/>
      <c r="E198" s="251"/>
      <c r="F198" s="252">
        <v>0</v>
      </c>
      <c r="K198" s="246"/>
    </row>
    <row r="199" spans="3:11" s="245" customFormat="1" x14ac:dyDescent="0.45">
      <c r="C199" s="521"/>
      <c r="D199" s="250"/>
      <c r="E199" s="251"/>
      <c r="F199" s="252">
        <v>0</v>
      </c>
      <c r="K199" s="246"/>
    </row>
    <row r="200" spans="3:11" s="245" customFormat="1" x14ac:dyDescent="0.45">
      <c r="C200" s="521"/>
      <c r="D200" s="250"/>
      <c r="E200" s="251"/>
      <c r="F200" s="252">
        <v>0</v>
      </c>
      <c r="K200" s="246"/>
    </row>
    <row r="201" spans="3:11" s="245" customFormat="1" ht="23" thickBot="1" x14ac:dyDescent="0.5">
      <c r="C201" s="521"/>
      <c r="D201" s="255"/>
      <c r="E201" s="256"/>
      <c r="F201" s="257">
        <v>0</v>
      </c>
      <c r="K201" s="246"/>
    </row>
    <row r="202" spans="3:11" s="245" customFormat="1" ht="23" thickBot="1" x14ac:dyDescent="0.5">
      <c r="C202" s="521"/>
      <c r="E202" s="261">
        <v>0</v>
      </c>
      <c r="F202" s="261">
        <v>0</v>
      </c>
      <c r="K202" s="246"/>
    </row>
    <row r="204" spans="3:11" x14ac:dyDescent="0.45">
      <c r="D204" s="245" t="s">
        <v>31</v>
      </c>
      <c r="E204" s="246"/>
      <c r="F204" s="245"/>
      <c r="G204" s="239"/>
      <c r="H204" s="239"/>
    </row>
    <row r="205" spans="3:11" ht="23" thickBot="1" x14ac:dyDescent="0.5">
      <c r="D205" s="245"/>
      <c r="E205" s="246"/>
      <c r="F205" s="245"/>
      <c r="G205" s="239"/>
      <c r="H205" s="239"/>
    </row>
    <row r="206" spans="3:11" x14ac:dyDescent="0.45">
      <c r="D206" s="247"/>
      <c r="E206" s="248"/>
      <c r="F206" s="252">
        <v>0</v>
      </c>
      <c r="G206" s="239"/>
      <c r="H206" s="239"/>
    </row>
    <row r="207" spans="3:11" x14ac:dyDescent="0.45">
      <c r="D207" s="250"/>
      <c r="E207" s="251"/>
      <c r="F207" s="252">
        <v>0</v>
      </c>
      <c r="G207" s="239"/>
      <c r="H207" s="239"/>
    </row>
    <row r="208" spans="3:11" x14ac:dyDescent="0.45">
      <c r="D208" s="250"/>
      <c r="E208" s="251"/>
      <c r="F208" s="252">
        <v>0</v>
      </c>
      <c r="G208" s="239"/>
      <c r="H208" s="239"/>
    </row>
    <row r="209" spans="4:8" x14ac:dyDescent="0.45">
      <c r="D209" s="250"/>
      <c r="E209" s="251"/>
      <c r="F209" s="252">
        <v>0</v>
      </c>
      <c r="G209" s="239"/>
      <c r="H209" s="239"/>
    </row>
    <row r="210" spans="4:8" x14ac:dyDescent="0.45">
      <c r="D210" s="250"/>
      <c r="E210" s="251"/>
      <c r="F210" s="252">
        <v>0</v>
      </c>
      <c r="G210" s="239"/>
      <c r="H210" s="239"/>
    </row>
    <row r="211" spans="4:8" x14ac:dyDescent="0.45">
      <c r="D211" s="250"/>
      <c r="E211" s="251"/>
      <c r="F211" s="252">
        <v>0</v>
      </c>
      <c r="G211" s="239"/>
      <c r="H211" s="239"/>
    </row>
    <row r="212" spans="4:8" ht="23" thickBot="1" x14ac:dyDescent="0.5">
      <c r="D212" s="245"/>
      <c r="E212" s="261">
        <v>0</v>
      </c>
      <c r="F212" s="261">
        <v>0</v>
      </c>
      <c r="G212" s="239"/>
      <c r="H212" s="239"/>
    </row>
  </sheetData>
  <mergeCells count="2">
    <mergeCell ref="H1:N1"/>
    <mergeCell ref="A109:A112"/>
  </mergeCells>
  <phoneticPr fontId="3" type="noConversion"/>
  <hyperlinks>
    <hyperlink ref="H1:K1" location="'Водосточные сис-мы'!R1C1" display="Водосточные системы"/>
    <hyperlink ref="H1:N1" location="Оглавление!R1C1" display="Оглавление"/>
  </hyperlinks>
  <pageMargins left="0.16" right="0.16" top="0.17" bottom="0.22" header="0.5" footer="0.5"/>
  <pageSetup paperSize="9" scale="46" orientation="portrait" r:id="rId1"/>
  <headerFooter alignWithMargins="0"/>
  <rowBreaks count="1" manualBreakCount="1">
    <brk id="97" max="6" man="1"/>
  </rowBreaks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</sheetPr>
  <dimension ref="A1:O81"/>
  <sheetViews>
    <sheetView view="pageBreakPreview" zoomScale="40" zoomScaleNormal="100" zoomScaleSheetLayoutView="40" workbookViewId="0">
      <selection activeCell="H5" sqref="H5:P80"/>
    </sheetView>
  </sheetViews>
  <sheetFormatPr defaultColWidth="9.1796875" defaultRowHeight="22.5" x14ac:dyDescent="0.45"/>
  <cols>
    <col min="1" max="1" width="22.7265625" style="521" customWidth="1"/>
    <col min="2" max="2" width="8.26953125" style="521" bestFit="1" customWidth="1"/>
    <col min="3" max="3" width="117.1796875" style="521" customWidth="1"/>
    <col min="4" max="4" width="22.26953125" style="521" customWidth="1"/>
    <col min="5" max="5" width="24.7265625" style="522" customWidth="1"/>
    <col min="6" max="6" width="14.6328125" style="521" bestFit="1" customWidth="1"/>
    <col min="7" max="7" width="19.81640625" style="522" bestFit="1" customWidth="1"/>
    <col min="8" max="8" width="13.453125" style="522" bestFit="1" customWidth="1"/>
    <col min="9" max="9" width="4.81640625" style="521" bestFit="1" customWidth="1"/>
    <col min="10" max="10" width="16.26953125" style="521" bestFit="1" customWidth="1"/>
    <col min="11" max="11" width="18.90625" style="521" bestFit="1" customWidth="1"/>
    <col min="12" max="12" width="13.453125" style="521" bestFit="1" customWidth="1"/>
    <col min="13" max="13" width="13.54296875" style="521" bestFit="1" customWidth="1"/>
    <col min="14" max="16384" width="9.1796875" style="521"/>
  </cols>
  <sheetData>
    <row r="1" spans="1:15" s="306" customFormat="1" ht="23" x14ac:dyDescent="0.5">
      <c r="A1" s="302"/>
      <c r="B1" s="303"/>
      <c r="C1" s="304"/>
      <c r="D1" s="112" t="s">
        <v>29</v>
      </c>
      <c r="E1" s="138"/>
      <c r="F1" s="305"/>
      <c r="G1" s="106" t="s">
        <v>52</v>
      </c>
      <c r="H1" s="952" t="s">
        <v>84</v>
      </c>
      <c r="I1" s="952"/>
      <c r="J1" s="952"/>
      <c r="K1" s="952"/>
      <c r="L1" s="952"/>
      <c r="M1" s="952"/>
      <c r="N1" s="952"/>
      <c r="O1" s="952"/>
    </row>
    <row r="2" spans="1:15" s="306" customFormat="1" ht="24" customHeight="1" x14ac:dyDescent="0.5">
      <c r="A2" s="307"/>
      <c r="B2" s="108"/>
      <c r="C2" s="97"/>
      <c r="D2" s="98"/>
      <c r="E2" s="99"/>
      <c r="F2" s="99"/>
      <c r="G2" s="275"/>
      <c r="K2" s="308"/>
      <c r="L2" s="308"/>
    </row>
    <row r="3" spans="1:15" s="306" customFormat="1" ht="13.5" customHeight="1" x14ac:dyDescent="0.45">
      <c r="A3" s="307"/>
      <c r="B3" s="108"/>
      <c r="C3" s="309"/>
      <c r="D3" s="108"/>
      <c r="E3" s="99"/>
      <c r="F3" s="99"/>
      <c r="G3" s="100"/>
      <c r="K3" s="308"/>
      <c r="L3" s="308"/>
    </row>
    <row r="4" spans="1:15" s="306" customFormat="1" x14ac:dyDescent="0.45">
      <c r="A4" s="307"/>
      <c r="B4" s="310"/>
      <c r="C4" s="99"/>
      <c r="D4" s="108"/>
      <c r="E4" s="99"/>
      <c r="F4" s="99"/>
      <c r="G4" s="100" t="s">
        <v>53</v>
      </c>
      <c r="K4" s="308"/>
      <c r="L4" s="308"/>
    </row>
    <row r="5" spans="1:15" s="306" customFormat="1" ht="23" x14ac:dyDescent="0.5">
      <c r="A5" s="307"/>
      <c r="B5" s="98" t="s">
        <v>30</v>
      </c>
      <c r="C5" s="99"/>
      <c r="D5" s="108"/>
      <c r="E5" s="99"/>
      <c r="F5" s="99"/>
      <c r="G5" s="100"/>
      <c r="K5" s="519"/>
      <c r="L5" s="519"/>
    </row>
    <row r="6" spans="1:15" s="218" customFormat="1" ht="23" x14ac:dyDescent="0.5">
      <c r="A6" s="520"/>
      <c r="B6" s="98" t="s">
        <v>50</v>
      </c>
      <c r="C6" s="309"/>
      <c r="D6" s="108"/>
      <c r="E6" s="97"/>
      <c r="F6" s="99"/>
      <c r="G6" s="100" t="s">
        <v>54</v>
      </c>
    </row>
    <row r="7" spans="1:15" s="218" customFormat="1" ht="23" x14ac:dyDescent="0.5">
      <c r="B7" s="101" t="s">
        <v>32</v>
      </c>
      <c r="C7" s="97"/>
      <c r="D7" s="108"/>
      <c r="E7" s="99"/>
      <c r="F7" s="99"/>
      <c r="G7" s="100"/>
    </row>
    <row r="8" spans="1:15" s="218" customFormat="1" ht="23.5" thickBot="1" x14ac:dyDescent="0.55000000000000004">
      <c r="B8" s="102" t="s">
        <v>51</v>
      </c>
      <c r="C8" s="103"/>
      <c r="D8" s="109"/>
      <c r="E8" s="104"/>
      <c r="F8" s="104"/>
      <c r="G8" s="105"/>
    </row>
    <row r="9" spans="1:15" ht="23" thickBot="1" x14ac:dyDescent="0.5"/>
    <row r="10" spans="1:15" ht="23.5" thickBot="1" x14ac:dyDescent="0.55000000000000004">
      <c r="B10" s="523" t="s">
        <v>0</v>
      </c>
      <c r="C10" s="524" t="s">
        <v>1</v>
      </c>
      <c r="D10" s="524" t="s">
        <v>2</v>
      </c>
      <c r="E10" s="525"/>
      <c r="F10" s="526" t="s">
        <v>6</v>
      </c>
      <c r="G10" s="527" t="s">
        <v>8</v>
      </c>
      <c r="H10" s="521"/>
    </row>
    <row r="11" spans="1:15" ht="23.5" thickBot="1" x14ac:dyDescent="0.55000000000000004">
      <c r="A11" s="812"/>
      <c r="B11" s="808">
        <v>1</v>
      </c>
      <c r="C11" s="551" t="s">
        <v>537</v>
      </c>
      <c r="D11" s="552" t="s">
        <v>7</v>
      </c>
      <c r="E11" s="552"/>
      <c r="F11" s="552">
        <v>3.82</v>
      </c>
      <c r="G11" s="530">
        <v>0</v>
      </c>
      <c r="H11" s="544"/>
      <c r="I11" s="545"/>
      <c r="J11" s="546"/>
    </row>
    <row r="12" spans="1:15" ht="23.5" thickBot="1" x14ac:dyDescent="0.55000000000000004">
      <c r="A12" s="813"/>
      <c r="B12" s="809">
        <v>2</v>
      </c>
      <c r="C12" s="547" t="s">
        <v>538</v>
      </c>
      <c r="D12" s="548" t="s">
        <v>7</v>
      </c>
      <c r="E12" s="548"/>
      <c r="F12" s="548">
        <v>3.82</v>
      </c>
      <c r="G12" s="535">
        <v>0</v>
      </c>
      <c r="H12" s="544"/>
      <c r="I12" s="545"/>
      <c r="J12" s="546"/>
    </row>
    <row r="13" spans="1:15" ht="23.5" thickBot="1" x14ac:dyDescent="0.55000000000000004">
      <c r="A13" s="813"/>
      <c r="B13" s="810">
        <v>3</v>
      </c>
      <c r="C13" s="555" t="s">
        <v>539</v>
      </c>
      <c r="D13" s="556" t="s">
        <v>7</v>
      </c>
      <c r="E13" s="556"/>
      <c r="F13" s="556">
        <v>3.3</v>
      </c>
      <c r="G13" s="542">
        <v>0</v>
      </c>
      <c r="H13" s="544"/>
      <c r="I13" s="545"/>
      <c r="J13" s="546"/>
    </row>
    <row r="14" spans="1:15" ht="23.5" thickBot="1" x14ac:dyDescent="0.55000000000000004">
      <c r="A14" s="953" t="s">
        <v>527</v>
      </c>
      <c r="B14" s="808">
        <v>1</v>
      </c>
      <c r="C14" s="551" t="s">
        <v>528</v>
      </c>
      <c r="D14" s="552" t="s">
        <v>7</v>
      </c>
      <c r="E14" s="552"/>
      <c r="F14" s="552">
        <v>4.24</v>
      </c>
      <c r="G14" s="530">
        <v>0</v>
      </c>
      <c r="H14" s="544"/>
      <c r="I14" s="545"/>
      <c r="J14" s="546"/>
    </row>
    <row r="15" spans="1:15" ht="23.5" thickBot="1" x14ac:dyDescent="0.55000000000000004">
      <c r="A15" s="953"/>
      <c r="B15" s="809">
        <v>2</v>
      </c>
      <c r="C15" s="547" t="s">
        <v>529</v>
      </c>
      <c r="D15" s="548" t="s">
        <v>7</v>
      </c>
      <c r="E15" s="548"/>
      <c r="F15" s="548">
        <v>4.24</v>
      </c>
      <c r="G15" s="535">
        <v>0</v>
      </c>
      <c r="H15" s="544"/>
      <c r="I15" s="545"/>
      <c r="J15" s="546"/>
    </row>
    <row r="16" spans="1:15" ht="23.5" thickBot="1" x14ac:dyDescent="0.55000000000000004">
      <c r="A16" s="953"/>
      <c r="B16" s="810">
        <v>3</v>
      </c>
      <c r="C16" s="555" t="s">
        <v>530</v>
      </c>
      <c r="D16" s="556" t="s">
        <v>7</v>
      </c>
      <c r="E16" s="556"/>
      <c r="F16" s="556">
        <v>3.76</v>
      </c>
      <c r="G16" s="542">
        <v>0</v>
      </c>
      <c r="H16" s="544"/>
      <c r="I16" s="545"/>
      <c r="J16" s="546"/>
    </row>
    <row r="17" spans="1:13" ht="23.5" thickBot="1" x14ac:dyDescent="0.55000000000000004">
      <c r="A17" s="953"/>
      <c r="B17" s="808">
        <v>1</v>
      </c>
      <c r="C17" s="551" t="s">
        <v>524</v>
      </c>
      <c r="D17" s="552" t="s">
        <v>7</v>
      </c>
      <c r="E17" s="552"/>
      <c r="F17" s="552">
        <v>4.18</v>
      </c>
      <c r="G17" s="530">
        <v>0</v>
      </c>
      <c r="H17" s="544"/>
      <c r="I17" s="545"/>
      <c r="J17" s="546"/>
    </row>
    <row r="18" spans="1:13" ht="23.5" thickBot="1" x14ac:dyDescent="0.55000000000000004">
      <c r="A18" s="953"/>
      <c r="B18" s="809">
        <v>2</v>
      </c>
      <c r="C18" s="547" t="s">
        <v>525</v>
      </c>
      <c r="D18" s="548" t="s">
        <v>7</v>
      </c>
      <c r="E18" s="548"/>
      <c r="F18" s="548">
        <v>4.18</v>
      </c>
      <c r="G18" s="535">
        <v>0</v>
      </c>
      <c r="H18" s="544"/>
      <c r="I18" s="545"/>
      <c r="J18" s="546"/>
    </row>
    <row r="19" spans="1:13" ht="23.5" thickBot="1" x14ac:dyDescent="0.55000000000000004">
      <c r="A19" s="953"/>
      <c r="B19" s="810">
        <v>3</v>
      </c>
      <c r="C19" s="555" t="s">
        <v>526</v>
      </c>
      <c r="D19" s="556" t="s">
        <v>7</v>
      </c>
      <c r="E19" s="556"/>
      <c r="F19" s="556">
        <v>3.64</v>
      </c>
      <c r="G19" s="542">
        <v>0</v>
      </c>
      <c r="H19" s="544"/>
      <c r="I19" s="545"/>
      <c r="J19" s="546"/>
    </row>
    <row r="20" spans="1:13" ht="23.5" thickBot="1" x14ac:dyDescent="0.55000000000000004">
      <c r="A20" s="953"/>
      <c r="B20" s="808">
        <v>1</v>
      </c>
      <c r="C20" s="551" t="s">
        <v>534</v>
      </c>
      <c r="D20" s="552" t="s">
        <v>7</v>
      </c>
      <c r="E20" s="552"/>
      <c r="F20" s="552">
        <v>4.24</v>
      </c>
      <c r="G20" s="530">
        <v>0</v>
      </c>
      <c r="H20" s="544"/>
      <c r="I20" s="545"/>
      <c r="J20" s="546"/>
    </row>
    <row r="21" spans="1:13" ht="23.5" thickBot="1" x14ac:dyDescent="0.55000000000000004">
      <c r="A21" s="953"/>
      <c r="B21" s="809">
        <v>2</v>
      </c>
      <c r="C21" s="547" t="s">
        <v>535</v>
      </c>
      <c r="D21" s="548" t="s">
        <v>7</v>
      </c>
      <c r="E21" s="548"/>
      <c r="F21" s="548">
        <v>4.24</v>
      </c>
      <c r="G21" s="535">
        <v>0</v>
      </c>
      <c r="H21" s="544"/>
      <c r="I21" s="545"/>
      <c r="J21" s="546"/>
    </row>
    <row r="22" spans="1:13" ht="23.5" thickBot="1" x14ac:dyDescent="0.55000000000000004">
      <c r="A22" s="953"/>
      <c r="B22" s="811">
        <v>3</v>
      </c>
      <c r="C22" s="549" t="s">
        <v>536</v>
      </c>
      <c r="D22" s="550" t="s">
        <v>7</v>
      </c>
      <c r="E22" s="550"/>
      <c r="F22" s="550">
        <v>3.76</v>
      </c>
      <c r="G22" s="537">
        <v>0</v>
      </c>
      <c r="H22" s="544"/>
      <c r="I22" s="545"/>
      <c r="J22" s="546"/>
    </row>
    <row r="23" spans="1:13" ht="23.5" thickBot="1" x14ac:dyDescent="0.55000000000000004">
      <c r="A23" s="953"/>
      <c r="B23" s="808">
        <v>1</v>
      </c>
      <c r="C23" s="551" t="s">
        <v>691</v>
      </c>
      <c r="D23" s="552" t="s">
        <v>7</v>
      </c>
      <c r="E23" s="552"/>
      <c r="F23" s="552">
        <v>4.59</v>
      </c>
      <c r="G23" s="530">
        <v>0</v>
      </c>
      <c r="H23" s="544"/>
      <c r="I23" s="545"/>
      <c r="J23" s="546"/>
    </row>
    <row r="24" spans="1:13" ht="23.5" thickBot="1" x14ac:dyDescent="0.55000000000000004">
      <c r="A24" s="953"/>
      <c r="B24" s="809">
        <v>2</v>
      </c>
      <c r="C24" s="547" t="s">
        <v>692</v>
      </c>
      <c r="D24" s="548" t="s">
        <v>7</v>
      </c>
      <c r="E24" s="548"/>
      <c r="F24" s="548">
        <v>4.59</v>
      </c>
      <c r="G24" s="535">
        <v>0</v>
      </c>
      <c r="H24" s="544"/>
      <c r="I24" s="545"/>
      <c r="J24" s="546"/>
    </row>
    <row r="25" spans="1:13" ht="23.5" thickBot="1" x14ac:dyDescent="0.55000000000000004">
      <c r="A25" s="953"/>
      <c r="B25" s="811">
        <v>3</v>
      </c>
      <c r="C25" s="549" t="s">
        <v>693</v>
      </c>
      <c r="D25" s="550" t="s">
        <v>7</v>
      </c>
      <c r="E25" s="550"/>
      <c r="F25" s="550">
        <v>4.0199999999999996</v>
      </c>
      <c r="G25" s="537">
        <v>0</v>
      </c>
      <c r="H25" s="544"/>
      <c r="I25" s="545"/>
      <c r="J25" s="546"/>
    </row>
    <row r="26" spans="1:13" ht="23.5" thickBot="1" x14ac:dyDescent="0.55000000000000004">
      <c r="A26" s="953"/>
      <c r="B26" s="808">
        <v>1</v>
      </c>
      <c r="C26" s="551" t="s">
        <v>660</v>
      </c>
      <c r="D26" s="552" t="s">
        <v>7</v>
      </c>
      <c r="E26" s="552"/>
      <c r="F26" s="552">
        <v>4.75</v>
      </c>
      <c r="G26" s="530">
        <v>0</v>
      </c>
      <c r="H26" s="544"/>
      <c r="I26" s="545"/>
      <c r="J26" s="546"/>
    </row>
    <row r="27" spans="1:13" ht="23.5" thickBot="1" x14ac:dyDescent="0.55000000000000004">
      <c r="A27" s="953"/>
      <c r="B27" s="809">
        <v>2</v>
      </c>
      <c r="C27" s="547" t="s">
        <v>661</v>
      </c>
      <c r="D27" s="548" t="s">
        <v>7</v>
      </c>
      <c r="E27" s="548"/>
      <c r="F27" s="548">
        <v>4.75</v>
      </c>
      <c r="G27" s="535">
        <v>0</v>
      </c>
      <c r="H27" s="544"/>
      <c r="I27" s="545"/>
      <c r="J27" s="546"/>
    </row>
    <row r="28" spans="1:13" ht="23.5" thickBot="1" x14ac:dyDescent="0.55000000000000004">
      <c r="A28" s="953"/>
      <c r="B28" s="811">
        <v>3</v>
      </c>
      <c r="C28" s="549" t="s">
        <v>662</v>
      </c>
      <c r="D28" s="550" t="s">
        <v>7</v>
      </c>
      <c r="E28" s="550"/>
      <c r="F28" s="550">
        <v>4.1100000000000003</v>
      </c>
      <c r="G28" s="537">
        <v>0</v>
      </c>
      <c r="H28" s="544"/>
      <c r="I28" s="545"/>
      <c r="J28" s="546"/>
    </row>
    <row r="29" spans="1:13" ht="23.5" thickBot="1" x14ac:dyDescent="0.55000000000000004">
      <c r="A29" s="953"/>
      <c r="B29" s="808">
        <v>1</v>
      </c>
      <c r="C29" s="551" t="s">
        <v>663</v>
      </c>
      <c r="D29" s="552" t="s">
        <v>7</v>
      </c>
      <c r="E29" s="552"/>
      <c r="F29" s="552">
        <v>6.75</v>
      </c>
      <c r="G29" s="530">
        <v>0</v>
      </c>
      <c r="H29" s="544"/>
      <c r="I29" s="545"/>
      <c r="J29" s="546"/>
    </row>
    <row r="30" spans="1:13" ht="23.5" thickBot="1" x14ac:dyDescent="0.55000000000000004">
      <c r="A30" s="953"/>
      <c r="B30" s="809">
        <v>2</v>
      </c>
      <c r="C30" s="547" t="s">
        <v>664</v>
      </c>
      <c r="D30" s="548" t="s">
        <v>7</v>
      </c>
      <c r="E30" s="548"/>
      <c r="F30" s="548">
        <v>6.75</v>
      </c>
      <c r="G30" s="535">
        <v>0</v>
      </c>
      <c r="H30" s="544"/>
      <c r="I30" s="545"/>
      <c r="J30" s="546"/>
    </row>
    <row r="31" spans="1:13" ht="23.5" thickBot="1" x14ac:dyDescent="0.55000000000000004">
      <c r="A31" s="954"/>
      <c r="B31" s="811">
        <v>3</v>
      </c>
      <c r="C31" s="549" t="s">
        <v>665</v>
      </c>
      <c r="D31" s="550" t="s">
        <v>7</v>
      </c>
      <c r="E31" s="550"/>
      <c r="F31" s="550">
        <v>5.92</v>
      </c>
      <c r="G31" s="537">
        <v>0</v>
      </c>
      <c r="H31" s="544"/>
      <c r="I31" s="545"/>
      <c r="J31" s="546"/>
    </row>
    <row r="32" spans="1:13" s="366" customFormat="1" ht="25.5" thickBot="1" x14ac:dyDescent="0.55000000000000004">
      <c r="B32" s="330">
        <v>16</v>
      </c>
      <c r="C32" s="399" t="s">
        <v>238</v>
      </c>
      <c r="D32" s="367" t="s">
        <v>4</v>
      </c>
      <c r="E32" s="367"/>
      <c r="F32" s="367">
        <v>0.15</v>
      </c>
      <c r="G32" s="312">
        <v>0</v>
      </c>
      <c r="H32" s="368"/>
      <c r="I32" s="367"/>
      <c r="J32" s="242"/>
      <c r="K32" s="311"/>
      <c r="L32" s="311"/>
      <c r="M32" s="311"/>
    </row>
    <row r="33" spans="1:14" s="311" customFormat="1" ht="25.5" thickBot="1" x14ac:dyDescent="0.55000000000000004">
      <c r="A33" s="869"/>
      <c r="B33" s="330">
        <v>1</v>
      </c>
      <c r="C33" s="333" t="s">
        <v>719</v>
      </c>
      <c r="D33" s="331" t="s">
        <v>5</v>
      </c>
      <c r="E33" s="332"/>
      <c r="F33" s="332">
        <v>3.6</v>
      </c>
      <c r="G33" s="312">
        <v>0</v>
      </c>
      <c r="H33" s="373"/>
      <c r="I33" s="470"/>
      <c r="J33" s="242"/>
      <c r="N33" s="683"/>
    </row>
    <row r="34" spans="1:14" s="311" customFormat="1" ht="25.5" customHeight="1" thickBot="1" x14ac:dyDescent="0.55000000000000004">
      <c r="A34" s="553"/>
      <c r="B34" s="341">
        <v>1</v>
      </c>
      <c r="C34" s="374" t="s">
        <v>721</v>
      </c>
      <c r="D34" s="342" t="s">
        <v>5</v>
      </c>
      <c r="E34" s="343"/>
      <c r="F34" s="343">
        <v>4.7</v>
      </c>
      <c r="G34" s="363">
        <v>0</v>
      </c>
      <c r="H34" s="373"/>
      <c r="I34" s="373"/>
      <c r="J34" s="242"/>
      <c r="N34" s="683"/>
    </row>
    <row r="35" spans="1:14" s="311" customFormat="1" ht="25.5" thickBot="1" x14ac:dyDescent="0.55000000000000004">
      <c r="A35" s="553"/>
      <c r="B35" s="341">
        <v>2</v>
      </c>
      <c r="C35" s="374" t="s">
        <v>722</v>
      </c>
      <c r="D35" s="342" t="s">
        <v>5</v>
      </c>
      <c r="E35" s="343"/>
      <c r="F35" s="343">
        <v>5.2</v>
      </c>
      <c r="G35" s="363">
        <v>0</v>
      </c>
      <c r="H35" s="344"/>
      <c r="I35" s="373"/>
      <c r="J35" s="242"/>
      <c r="N35" s="683"/>
    </row>
    <row r="36" spans="1:14" s="311" customFormat="1" ht="35" x14ac:dyDescent="0.7">
      <c r="A36" s="553"/>
      <c r="B36" s="341">
        <v>3</v>
      </c>
      <c r="C36" s="374" t="s">
        <v>723</v>
      </c>
      <c r="D36" s="342" t="s">
        <v>5</v>
      </c>
      <c r="E36" s="343"/>
      <c r="F36" s="343">
        <v>15.2</v>
      </c>
      <c r="G36" s="363">
        <v>0</v>
      </c>
      <c r="H36" s="344"/>
      <c r="I36" s="373"/>
      <c r="J36" s="242"/>
      <c r="N36" s="683"/>
    </row>
    <row r="37" spans="1:14" s="311" customFormat="1" ht="25.5" thickBot="1" x14ac:dyDescent="0.55000000000000004">
      <c r="A37" s="553"/>
      <c r="B37" s="341">
        <v>1</v>
      </c>
      <c r="C37" s="374" t="s">
        <v>724</v>
      </c>
      <c r="D37" s="342" t="s">
        <v>5</v>
      </c>
      <c r="E37" s="343"/>
      <c r="F37" s="343">
        <v>7.4</v>
      </c>
      <c r="G37" s="363">
        <v>0</v>
      </c>
      <c r="H37" s="344"/>
      <c r="I37" s="362"/>
      <c r="J37" s="345"/>
      <c r="N37" s="683"/>
    </row>
    <row r="38" spans="1:14" s="311" customFormat="1" ht="25.5" thickBot="1" x14ac:dyDescent="0.55000000000000004">
      <c r="A38" s="553"/>
      <c r="B38" s="341">
        <v>4</v>
      </c>
      <c r="C38" s="374" t="s">
        <v>725</v>
      </c>
      <c r="D38" s="342" t="s">
        <v>5</v>
      </c>
      <c r="E38" s="343"/>
      <c r="F38" s="343">
        <v>24.4</v>
      </c>
      <c r="G38" s="363">
        <v>0</v>
      </c>
      <c r="H38" s="683"/>
      <c r="I38" s="373"/>
      <c r="J38" s="242"/>
      <c r="N38" s="683"/>
    </row>
    <row r="39" spans="1:14" s="311" customFormat="1" ht="25.5" thickBot="1" x14ac:dyDescent="0.55000000000000004">
      <c r="A39" s="553"/>
      <c r="B39" s="341">
        <v>1</v>
      </c>
      <c r="C39" s="374" t="s">
        <v>726</v>
      </c>
      <c r="D39" s="342" t="s">
        <v>5</v>
      </c>
      <c r="E39" s="343"/>
      <c r="F39" s="343">
        <v>4.0999999999999996</v>
      </c>
      <c r="G39" s="363">
        <v>0</v>
      </c>
      <c r="H39" s="373"/>
      <c r="I39" s="362"/>
      <c r="J39" s="345"/>
      <c r="N39" s="683"/>
    </row>
    <row r="40" spans="1:14" s="311" customFormat="1" ht="25.5" thickBot="1" x14ac:dyDescent="0.55000000000000004">
      <c r="A40" s="553"/>
      <c r="B40" s="341">
        <v>1</v>
      </c>
      <c r="C40" s="374" t="s">
        <v>727</v>
      </c>
      <c r="D40" s="342" t="s">
        <v>5</v>
      </c>
      <c r="E40" s="343"/>
      <c r="F40" s="343">
        <v>29.6</v>
      </c>
      <c r="G40" s="363">
        <v>0</v>
      </c>
      <c r="H40" s="373"/>
      <c r="I40" s="362"/>
      <c r="J40" s="345"/>
      <c r="N40" s="683"/>
    </row>
    <row r="41" spans="1:14" s="311" customFormat="1" ht="25.5" thickBot="1" x14ac:dyDescent="0.55000000000000004">
      <c r="A41" s="553"/>
      <c r="B41" s="341">
        <v>5</v>
      </c>
      <c r="C41" s="374" t="s">
        <v>728</v>
      </c>
      <c r="D41" s="342" t="s">
        <v>5</v>
      </c>
      <c r="E41" s="343"/>
      <c r="F41" s="343">
        <v>35.5</v>
      </c>
      <c r="G41" s="363">
        <v>0</v>
      </c>
      <c r="H41" s="683"/>
      <c r="I41" s="373"/>
      <c r="J41" s="242"/>
      <c r="N41" s="683"/>
    </row>
    <row r="42" spans="1:14" s="311" customFormat="1" ht="25.5" thickBot="1" x14ac:dyDescent="0.55000000000000004">
      <c r="A42" s="553"/>
      <c r="B42" s="381">
        <v>6</v>
      </c>
      <c r="C42" s="376" t="s">
        <v>729</v>
      </c>
      <c r="D42" s="382" t="s">
        <v>5</v>
      </c>
      <c r="E42" s="383"/>
      <c r="F42" s="343">
        <v>41</v>
      </c>
      <c r="G42" s="384">
        <v>0</v>
      </c>
      <c r="H42" s="683"/>
      <c r="I42" s="872"/>
      <c r="J42" s="792"/>
      <c r="N42" s="683"/>
    </row>
    <row r="43" spans="1:14" s="311" customFormat="1" ht="25" x14ac:dyDescent="0.5">
      <c r="A43" s="553"/>
      <c r="B43" s="330">
        <v>1</v>
      </c>
      <c r="C43" s="333" t="s">
        <v>730</v>
      </c>
      <c r="D43" s="331" t="s">
        <v>5</v>
      </c>
      <c r="E43" s="332"/>
      <c r="F43" s="332">
        <v>23.6</v>
      </c>
      <c r="G43" s="312">
        <v>0</v>
      </c>
      <c r="H43" s="344"/>
      <c r="I43" s="362"/>
      <c r="J43" s="362"/>
      <c r="N43" s="683"/>
    </row>
    <row r="44" spans="1:14" s="311" customFormat="1" ht="25" x14ac:dyDescent="0.5">
      <c r="A44" s="553"/>
      <c r="B44" s="341">
        <v>2</v>
      </c>
      <c r="C44" s="374" t="s">
        <v>731</v>
      </c>
      <c r="D44" s="342" t="s">
        <v>5</v>
      </c>
      <c r="E44" s="343"/>
      <c r="F44" s="343">
        <v>21.9</v>
      </c>
      <c r="G44" s="363">
        <v>0</v>
      </c>
      <c r="H44" s="344"/>
      <c r="I44" s="362"/>
      <c r="J44" s="362"/>
      <c r="N44" s="683"/>
    </row>
    <row r="45" spans="1:14" s="311" customFormat="1" ht="25" x14ac:dyDescent="0.5">
      <c r="A45" s="553"/>
      <c r="B45" s="341">
        <v>3</v>
      </c>
      <c r="C45" s="374" t="s">
        <v>732</v>
      </c>
      <c r="D45" s="342" t="s">
        <v>5</v>
      </c>
      <c r="E45" s="343"/>
      <c r="F45" s="343">
        <v>16.5</v>
      </c>
      <c r="G45" s="363">
        <v>0</v>
      </c>
      <c r="H45" s="344"/>
      <c r="I45" s="362"/>
      <c r="J45" s="362"/>
      <c r="N45" s="683"/>
    </row>
    <row r="46" spans="1:14" s="311" customFormat="1" ht="35" x14ac:dyDescent="0.7">
      <c r="A46" s="553"/>
      <c r="B46" s="341">
        <v>4</v>
      </c>
      <c r="C46" s="374" t="s">
        <v>733</v>
      </c>
      <c r="D46" s="342" t="s">
        <v>5</v>
      </c>
      <c r="E46" s="343"/>
      <c r="F46" s="343">
        <v>14.6</v>
      </c>
      <c r="G46" s="363">
        <v>0</v>
      </c>
      <c r="H46" s="344"/>
      <c r="I46" s="362"/>
      <c r="J46" s="362"/>
      <c r="N46" s="683"/>
    </row>
    <row r="47" spans="1:14" s="311" customFormat="1" ht="25" x14ac:dyDescent="0.5">
      <c r="A47" s="553"/>
      <c r="B47" s="341">
        <v>5</v>
      </c>
      <c r="C47" s="374" t="s">
        <v>734</v>
      </c>
      <c r="D47" s="342" t="s">
        <v>5</v>
      </c>
      <c r="E47" s="343"/>
      <c r="F47" s="343">
        <v>23.5</v>
      </c>
      <c r="G47" s="363">
        <v>0</v>
      </c>
      <c r="H47" s="344"/>
      <c r="I47" s="362"/>
      <c r="J47" s="362"/>
      <c r="N47" s="683"/>
    </row>
    <row r="48" spans="1:14" s="311" customFormat="1" ht="25" x14ac:dyDescent="0.5">
      <c r="A48" s="553"/>
      <c r="B48" s="341">
        <v>5</v>
      </c>
      <c r="C48" s="374" t="s">
        <v>735</v>
      </c>
      <c r="D48" s="342" t="s">
        <v>5</v>
      </c>
      <c r="E48" s="343"/>
      <c r="F48" s="343">
        <v>24.8</v>
      </c>
      <c r="G48" s="363">
        <v>0</v>
      </c>
      <c r="H48" s="344"/>
      <c r="I48" s="362"/>
      <c r="J48" s="362"/>
      <c r="N48" s="683"/>
    </row>
    <row r="49" spans="1:14" s="311" customFormat="1" ht="25.5" thickBot="1" x14ac:dyDescent="0.55000000000000004">
      <c r="A49" s="553"/>
      <c r="B49" s="341">
        <v>5</v>
      </c>
      <c r="C49" s="374" t="s">
        <v>736</v>
      </c>
      <c r="D49" s="342" t="s">
        <v>5</v>
      </c>
      <c r="E49" s="343"/>
      <c r="F49" s="343">
        <v>28.4</v>
      </c>
      <c r="G49" s="363">
        <v>0</v>
      </c>
      <c r="H49" s="344"/>
      <c r="I49" s="362"/>
      <c r="J49" s="362"/>
      <c r="N49" s="683"/>
    </row>
    <row r="50" spans="1:14" s="311" customFormat="1" ht="25.5" thickBot="1" x14ac:dyDescent="0.55000000000000004">
      <c r="A50" s="553"/>
      <c r="B50" s="341">
        <v>6</v>
      </c>
      <c r="C50" s="374" t="s">
        <v>737</v>
      </c>
      <c r="D50" s="342" t="s">
        <v>5</v>
      </c>
      <c r="E50" s="343"/>
      <c r="F50" s="343">
        <v>35.1</v>
      </c>
      <c r="G50" s="363">
        <v>0</v>
      </c>
      <c r="H50" s="373"/>
      <c r="I50" s="373"/>
      <c r="J50" s="242"/>
      <c r="N50" s="683"/>
    </row>
    <row r="51" spans="1:14" s="311" customFormat="1" ht="25.5" thickBot="1" x14ac:dyDescent="0.55000000000000004">
      <c r="A51" s="553"/>
      <c r="B51" s="364">
        <v>7</v>
      </c>
      <c r="C51" s="385" t="s">
        <v>738</v>
      </c>
      <c r="D51" s="386" t="s">
        <v>5</v>
      </c>
      <c r="E51" s="387"/>
      <c r="F51" s="387">
        <v>40.5</v>
      </c>
      <c r="G51" s="365">
        <v>0</v>
      </c>
      <c r="H51" s="373"/>
      <c r="I51" s="373"/>
      <c r="J51" s="242"/>
      <c r="N51" s="683"/>
    </row>
    <row r="52" spans="1:14" s="311" customFormat="1" ht="25.5" thickBot="1" x14ac:dyDescent="0.55000000000000004">
      <c r="A52" s="553"/>
      <c r="B52" s="443">
        <v>1</v>
      </c>
      <c r="C52" s="873" t="s">
        <v>739</v>
      </c>
      <c r="D52" s="474" t="s">
        <v>4</v>
      </c>
      <c r="E52" s="474"/>
      <c r="F52" s="474">
        <v>9.2799999999999994</v>
      </c>
      <c r="G52" s="874">
        <v>0</v>
      </c>
      <c r="H52" s="344"/>
      <c r="I52" s="362"/>
      <c r="J52" s="362"/>
      <c r="N52" s="683"/>
    </row>
    <row r="53" spans="1:14" s="311" customFormat="1" ht="25" x14ac:dyDescent="0.5">
      <c r="A53" s="553"/>
      <c r="B53" s="330">
        <v>2</v>
      </c>
      <c r="C53" s="399" t="s">
        <v>603</v>
      </c>
      <c r="D53" s="367" t="s">
        <v>7</v>
      </c>
      <c r="E53" s="367"/>
      <c r="F53" s="367">
        <v>5.8</v>
      </c>
      <c r="G53" s="312">
        <v>0</v>
      </c>
      <c r="H53" s="344"/>
      <c r="I53" s="362"/>
      <c r="J53" s="362"/>
      <c r="N53" s="683"/>
    </row>
    <row r="54" spans="1:14" s="311" customFormat="1" ht="25" x14ac:dyDescent="0.5">
      <c r="A54" s="553"/>
      <c r="B54" s="341">
        <v>2</v>
      </c>
      <c r="C54" s="400" t="s">
        <v>604</v>
      </c>
      <c r="D54" s="401" t="s">
        <v>7</v>
      </c>
      <c r="E54" s="401"/>
      <c r="F54" s="401">
        <v>6.3</v>
      </c>
      <c r="G54" s="363">
        <v>0</v>
      </c>
      <c r="H54" s="344"/>
      <c r="I54" s="362"/>
      <c r="J54" s="362"/>
      <c r="N54" s="683"/>
    </row>
    <row r="55" spans="1:14" s="311" customFormat="1" ht="25" x14ac:dyDescent="0.5">
      <c r="A55" s="553"/>
      <c r="B55" s="341">
        <v>3</v>
      </c>
      <c r="C55" s="400" t="s">
        <v>602</v>
      </c>
      <c r="D55" s="401" t="s">
        <v>7</v>
      </c>
      <c r="E55" s="401"/>
      <c r="F55" s="401">
        <v>11.1</v>
      </c>
      <c r="G55" s="363">
        <v>0</v>
      </c>
      <c r="H55" s="344"/>
      <c r="I55" s="362"/>
      <c r="J55" s="362"/>
      <c r="N55" s="683"/>
    </row>
    <row r="56" spans="1:14" s="311" customFormat="1" ht="25.5" thickBot="1" x14ac:dyDescent="0.55000000000000004">
      <c r="A56" s="553"/>
      <c r="B56" s="364">
        <v>4</v>
      </c>
      <c r="C56" s="369" t="s">
        <v>648</v>
      </c>
      <c r="D56" s="370" t="s">
        <v>4</v>
      </c>
      <c r="E56" s="370"/>
      <c r="F56" s="370">
        <v>0.7</v>
      </c>
      <c r="G56" s="365">
        <v>0</v>
      </c>
      <c r="H56" s="344"/>
      <c r="I56" s="362"/>
      <c r="J56" s="362"/>
      <c r="N56" s="683"/>
    </row>
    <row r="57" spans="1:14" s="238" customFormat="1" ht="23.5" thickBot="1" x14ac:dyDescent="0.55000000000000004">
      <c r="B57" s="557"/>
      <c r="C57" s="558" t="s">
        <v>10</v>
      </c>
      <c r="D57" s="558"/>
      <c r="E57" s="559"/>
      <c r="F57" s="560"/>
      <c r="G57" s="540">
        <v>0</v>
      </c>
      <c r="H57" s="236"/>
      <c r="I57" s="237"/>
      <c r="J57" s="237"/>
      <c r="L57" s="521"/>
    </row>
    <row r="58" spans="1:14" ht="19" customHeight="1" x14ac:dyDescent="0.45">
      <c r="F58" s="561" t="s">
        <v>34</v>
      </c>
      <c r="G58" s="533"/>
    </row>
    <row r="59" spans="1:14" ht="23" thickBot="1" x14ac:dyDescent="0.5">
      <c r="F59" s="562" t="s">
        <v>35</v>
      </c>
      <c r="G59" s="538">
        <v>0</v>
      </c>
    </row>
    <row r="61" spans="1:14" x14ac:dyDescent="0.45">
      <c r="D61" s="563"/>
      <c r="E61" s="563"/>
      <c r="F61" s="563"/>
      <c r="G61" s="521"/>
      <c r="H61" s="521"/>
    </row>
    <row r="62" spans="1:14" x14ac:dyDescent="0.45">
      <c r="D62" s="563"/>
      <c r="E62" s="563"/>
      <c r="F62" s="563"/>
      <c r="G62" s="521"/>
      <c r="H62" s="521"/>
    </row>
    <row r="63" spans="1:14" x14ac:dyDescent="0.45">
      <c r="D63" s="259" t="s">
        <v>33</v>
      </c>
      <c r="E63" s="258"/>
      <c r="F63" s="258"/>
      <c r="G63" s="245"/>
      <c r="H63" s="521"/>
    </row>
    <row r="64" spans="1:14" x14ac:dyDescent="0.45">
      <c r="B64" s="521" t="s">
        <v>684</v>
      </c>
      <c r="D64" s="258"/>
      <c r="E64" s="258"/>
      <c r="F64" s="258"/>
      <c r="G64" s="245"/>
      <c r="H64" s="521"/>
    </row>
    <row r="65" spans="4:8" s="218" customFormat="1" x14ac:dyDescent="0.45">
      <c r="D65" s="258"/>
      <c r="E65" s="258"/>
      <c r="F65" s="258"/>
      <c r="G65" s="260"/>
    </row>
    <row r="66" spans="4:8" x14ac:dyDescent="0.45">
      <c r="D66" s="573" t="s">
        <v>151</v>
      </c>
      <c r="E66" s="573" t="s">
        <v>152</v>
      </c>
      <c r="F66" s="573" t="s">
        <v>153</v>
      </c>
      <c r="G66" s="574" t="s">
        <v>154</v>
      </c>
      <c r="H66" s="521"/>
    </row>
    <row r="67" spans="4:8" ht="23.5" x14ac:dyDescent="0.55000000000000004">
      <c r="D67" s="251"/>
      <c r="E67" s="575">
        <v>1.1499999999999999</v>
      </c>
      <c r="F67" s="251"/>
      <c r="G67" s="576">
        <v>0</v>
      </c>
      <c r="H67" s="521"/>
    </row>
    <row r="68" spans="4:8" ht="23.5" x14ac:dyDescent="0.55000000000000004">
      <c r="D68" s="251"/>
      <c r="E68" s="575">
        <v>1.1499999999999999</v>
      </c>
      <c r="F68" s="251"/>
      <c r="G68" s="576">
        <v>0</v>
      </c>
      <c r="H68" s="521"/>
    </row>
    <row r="69" spans="4:8" ht="23.5" x14ac:dyDescent="0.55000000000000004">
      <c r="D69" s="251"/>
      <c r="E69" s="575">
        <v>1.1499999999999999</v>
      </c>
      <c r="F69" s="251"/>
      <c r="G69" s="576">
        <v>0</v>
      </c>
      <c r="H69" s="521"/>
    </row>
    <row r="70" spans="4:8" ht="24" thickBot="1" x14ac:dyDescent="0.6">
      <c r="D70" s="256"/>
      <c r="E70" s="577">
        <v>1.1499999999999999</v>
      </c>
      <c r="F70" s="256"/>
      <c r="G70" s="578">
        <v>0</v>
      </c>
      <c r="H70" s="521"/>
    </row>
    <row r="71" spans="4:8" ht="24" thickBot="1" x14ac:dyDescent="0.6">
      <c r="D71" s="262"/>
      <c r="E71" s="263"/>
      <c r="F71" s="262"/>
      <c r="G71" s="579">
        <v>0</v>
      </c>
      <c r="H71" s="521"/>
    </row>
    <row r="72" spans="4:8" x14ac:dyDescent="0.45">
      <c r="D72" s="239"/>
      <c r="E72" s="240"/>
      <c r="F72" s="239"/>
      <c r="G72" s="240"/>
      <c r="H72" s="521"/>
    </row>
    <row r="73" spans="4:8" x14ac:dyDescent="0.45">
      <c r="D73" s="245" t="s">
        <v>31</v>
      </c>
      <c r="E73" s="246"/>
      <c r="F73" s="245"/>
      <c r="G73" s="240"/>
      <c r="H73" s="521"/>
    </row>
    <row r="74" spans="4:8" x14ac:dyDescent="0.45">
      <c r="D74" s="245"/>
      <c r="E74" s="246"/>
      <c r="F74" s="245"/>
      <c r="G74" s="240"/>
      <c r="H74" s="521"/>
    </row>
    <row r="75" spans="4:8" ht="23" thickBot="1" x14ac:dyDescent="0.5">
      <c r="D75" s="573" t="s">
        <v>151</v>
      </c>
      <c r="E75" s="573" t="s">
        <v>152</v>
      </c>
      <c r="F75" s="573" t="s">
        <v>153</v>
      </c>
      <c r="G75" s="574" t="s">
        <v>154</v>
      </c>
      <c r="H75" s="521"/>
    </row>
    <row r="76" spans="4:8" ht="23.5" x14ac:dyDescent="0.55000000000000004">
      <c r="D76" s="248"/>
      <c r="E76" s="580">
        <v>1.2</v>
      </c>
      <c r="F76" s="248"/>
      <c r="G76" s="581">
        <v>0</v>
      </c>
      <c r="H76" s="521"/>
    </row>
    <row r="77" spans="4:8" ht="23.5" x14ac:dyDescent="0.55000000000000004">
      <c r="D77" s="251"/>
      <c r="E77" s="575">
        <v>1.2</v>
      </c>
      <c r="F77" s="251"/>
      <c r="G77" s="576">
        <v>0</v>
      </c>
      <c r="H77" s="521"/>
    </row>
    <row r="78" spans="4:8" ht="23.5" x14ac:dyDescent="0.55000000000000004">
      <c r="D78" s="251"/>
      <c r="E78" s="575">
        <v>1.2</v>
      </c>
      <c r="F78" s="251"/>
      <c r="G78" s="576">
        <v>0</v>
      </c>
      <c r="H78" s="521"/>
    </row>
    <row r="79" spans="4:8" ht="23.5" x14ac:dyDescent="0.55000000000000004">
      <c r="D79" s="251"/>
      <c r="E79" s="575">
        <v>1.2</v>
      </c>
      <c r="F79" s="251"/>
      <c r="G79" s="576">
        <v>0</v>
      </c>
      <c r="H79" s="521"/>
    </row>
    <row r="80" spans="4:8" ht="24" thickBot="1" x14ac:dyDescent="0.6">
      <c r="D80" s="256"/>
      <c r="E80" s="577">
        <v>1.2</v>
      </c>
      <c r="F80" s="256"/>
      <c r="G80" s="578">
        <v>0</v>
      </c>
      <c r="H80" s="521"/>
    </row>
    <row r="81" spans="4:7" ht="24" thickBot="1" x14ac:dyDescent="0.6">
      <c r="D81" s="262"/>
      <c r="E81" s="263"/>
      <c r="F81" s="262"/>
      <c r="G81" s="579">
        <v>0</v>
      </c>
    </row>
  </sheetData>
  <mergeCells count="2">
    <mergeCell ref="H1:O1"/>
    <mergeCell ref="A14:A31"/>
  </mergeCells>
  <phoneticPr fontId="3" type="noConversion"/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16" right="0.16" top="0.17" bottom="0.22" header="0.5" footer="0.5"/>
  <pageSetup paperSize="9" scale="44" orientation="portrait" r:id="rId1"/>
  <headerFooter alignWithMargins="0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4" tint="-0.249977111117893"/>
  </sheetPr>
  <dimension ref="A1:N78"/>
  <sheetViews>
    <sheetView topLeftCell="B1" workbookViewId="0">
      <selection activeCell="E14" sqref="E14:H80"/>
    </sheetView>
  </sheetViews>
  <sheetFormatPr defaultRowHeight="12.5" x14ac:dyDescent="0.25"/>
  <cols>
    <col min="1" max="1" width="0.1796875" hidden="1" customWidth="1"/>
    <col min="2" max="2" width="22.81640625" customWidth="1"/>
    <col min="3" max="3" width="50.54296875" customWidth="1"/>
    <col min="4" max="4" width="8.08984375" bestFit="1" customWidth="1"/>
    <col min="5" max="5" width="15.453125" style="616" customWidth="1"/>
    <col min="6" max="6" width="11" style="18" customWidth="1"/>
    <col min="7" max="8" width="9.1796875" customWidth="1"/>
    <col min="9" max="9" width="8.453125" customWidth="1"/>
  </cols>
  <sheetData>
    <row r="1" spans="1:14" s="134" customFormat="1" ht="15.5" x14ac:dyDescent="0.35">
      <c r="B1" s="657"/>
      <c r="C1" s="658"/>
      <c r="D1" s="659" t="s">
        <v>29</v>
      </c>
      <c r="E1" s="89"/>
      <c r="F1" s="671"/>
      <c r="G1" s="970" t="s">
        <v>84</v>
      </c>
      <c r="H1" s="970"/>
      <c r="I1" s="970"/>
      <c r="J1" s="970"/>
      <c r="K1" s="970"/>
      <c r="L1" s="970"/>
      <c r="M1" s="970"/>
      <c r="N1" s="970"/>
    </row>
    <row r="2" spans="1:14" s="134" customFormat="1" ht="15.5" x14ac:dyDescent="0.35">
      <c r="B2" s="94"/>
      <c r="C2" s="93"/>
      <c r="D2" s="660"/>
      <c r="E2" s="95"/>
      <c r="F2" s="672"/>
    </row>
    <row r="3" spans="1:14" s="134" customFormat="1" ht="15.5" x14ac:dyDescent="0.35">
      <c r="B3" s="94"/>
      <c r="C3" s="111"/>
      <c r="D3" s="94"/>
      <c r="E3" s="95"/>
      <c r="F3" s="672"/>
    </row>
    <row r="4" spans="1:14" s="134" customFormat="1" ht="15.5" x14ac:dyDescent="0.35">
      <c r="B4" s="661"/>
      <c r="C4" s="95"/>
      <c r="D4" s="94"/>
      <c r="E4" s="95"/>
      <c r="F4" s="672"/>
      <c r="J4" s="662"/>
      <c r="K4" s="662"/>
    </row>
    <row r="5" spans="1:14" s="663" customFormat="1" ht="19.5" customHeight="1" x14ac:dyDescent="0.35">
      <c r="B5" s="660" t="s">
        <v>30</v>
      </c>
      <c r="C5" s="95"/>
      <c r="D5" s="94"/>
      <c r="E5" s="95"/>
      <c r="F5" s="672"/>
      <c r="I5" s="664"/>
      <c r="J5" s="95"/>
      <c r="K5" s="665"/>
    </row>
    <row r="6" spans="1:14" s="663" customFormat="1" ht="15.5" x14ac:dyDescent="0.35">
      <c r="B6" s="660" t="s">
        <v>50</v>
      </c>
      <c r="C6" s="111"/>
      <c r="D6" s="94"/>
      <c r="E6" s="93"/>
      <c r="F6" s="672"/>
      <c r="I6" s="664"/>
      <c r="J6" s="95"/>
      <c r="K6" s="665"/>
    </row>
    <row r="7" spans="1:14" s="663" customFormat="1" ht="15.5" x14ac:dyDescent="0.35">
      <c r="B7" s="666" t="s">
        <v>32</v>
      </c>
      <c r="C7" s="93"/>
      <c r="D7" s="94"/>
      <c r="E7" s="95"/>
      <c r="F7" s="672"/>
      <c r="I7" s="664"/>
      <c r="J7" s="95"/>
      <c r="K7" s="665"/>
    </row>
    <row r="8" spans="1:14" s="134" customFormat="1" ht="20.149999999999999" customHeight="1" thickBot="1" x14ac:dyDescent="0.4">
      <c r="B8" s="667" t="s">
        <v>51</v>
      </c>
      <c r="C8" s="668"/>
      <c r="D8" s="669"/>
      <c r="E8" s="670"/>
      <c r="F8" s="673"/>
    </row>
    <row r="9" spans="1:14" s="239" customFormat="1" ht="17.25" customHeight="1" x14ac:dyDescent="0.3">
      <c r="B9" s="595"/>
      <c r="E9" s="594" t="s">
        <v>388</v>
      </c>
      <c r="F9" s="240"/>
    </row>
    <row r="10" spans="1:14" s="239" customFormat="1" ht="12.75" customHeight="1" x14ac:dyDescent="0.3">
      <c r="B10" s="595"/>
      <c r="E10" s="594" t="s">
        <v>387</v>
      </c>
      <c r="F10" s="240"/>
    </row>
    <row r="11" spans="1:14" s="596" customFormat="1" ht="71.25" customHeight="1" x14ac:dyDescent="0.25">
      <c r="B11" s="597" t="s">
        <v>302</v>
      </c>
      <c r="C11" s="597" t="s">
        <v>303</v>
      </c>
      <c r="D11" s="597" t="s">
        <v>389</v>
      </c>
      <c r="E11" s="598" t="s">
        <v>145</v>
      </c>
      <c r="F11" s="619" t="s">
        <v>8</v>
      </c>
    </row>
    <row r="12" spans="1:14" s="596" customFormat="1" ht="17.25" hidden="1" customHeight="1" x14ac:dyDescent="0.25">
      <c r="B12" s="599"/>
      <c r="C12" s="600"/>
      <c r="D12" s="600"/>
      <c r="E12" s="597">
        <v>1.03</v>
      </c>
      <c r="F12" s="240"/>
    </row>
    <row r="13" spans="1:14" s="596" customFormat="1" ht="13.5" customHeight="1" thickBot="1" x14ac:dyDescent="0.3">
      <c r="B13" s="974" t="s">
        <v>304</v>
      </c>
      <c r="C13" s="974"/>
      <c r="D13" s="626"/>
      <c r="E13" s="598"/>
      <c r="F13" s="620"/>
    </row>
    <row r="14" spans="1:14" s="239" customFormat="1" ht="13.5" customHeight="1" x14ac:dyDescent="0.25">
      <c r="A14" s="239">
        <v>1</v>
      </c>
      <c r="B14" s="975" t="s">
        <v>305</v>
      </c>
      <c r="C14" s="601" t="s">
        <v>306</v>
      </c>
      <c r="D14" s="627"/>
      <c r="E14" s="625"/>
      <c r="F14" s="621"/>
    </row>
    <row r="15" spans="1:14" s="239" customFormat="1" ht="13.5" customHeight="1" x14ac:dyDescent="0.25">
      <c r="A15" s="239">
        <v>2</v>
      </c>
      <c r="B15" s="976"/>
      <c r="C15" s="602" t="s">
        <v>307</v>
      </c>
      <c r="D15" s="628"/>
      <c r="E15" s="625"/>
      <c r="F15" s="622"/>
    </row>
    <row r="16" spans="1:14" s="239" customFormat="1" ht="13.5" customHeight="1" x14ac:dyDescent="0.25">
      <c r="A16" s="239">
        <v>3</v>
      </c>
      <c r="B16" s="977"/>
      <c r="C16" s="603" t="s">
        <v>308</v>
      </c>
      <c r="D16" s="629"/>
      <c r="E16" s="625"/>
      <c r="F16" s="622"/>
    </row>
    <row r="17" spans="1:6" s="239" customFormat="1" ht="13.5" customHeight="1" x14ac:dyDescent="0.25">
      <c r="A17" s="239">
        <v>4</v>
      </c>
      <c r="B17" s="975" t="s">
        <v>309</v>
      </c>
      <c r="C17" s="601" t="s">
        <v>306</v>
      </c>
      <c r="D17" s="628"/>
      <c r="E17" s="625"/>
      <c r="F17" s="622"/>
    </row>
    <row r="18" spans="1:6" s="239" customFormat="1" ht="13.5" customHeight="1" x14ac:dyDescent="0.25">
      <c r="A18" s="239">
        <v>5</v>
      </c>
      <c r="B18" s="976"/>
      <c r="C18" s="602" t="s">
        <v>307</v>
      </c>
      <c r="D18" s="628"/>
      <c r="E18" s="625"/>
      <c r="F18" s="622"/>
    </row>
    <row r="19" spans="1:6" s="239" customFormat="1" ht="13.5" customHeight="1" x14ac:dyDescent="0.25">
      <c r="A19" s="239">
        <v>6</v>
      </c>
      <c r="B19" s="958" t="s">
        <v>310</v>
      </c>
      <c r="C19" s="601" t="s">
        <v>306</v>
      </c>
      <c r="D19" s="628"/>
      <c r="E19" s="625"/>
      <c r="F19" s="622"/>
    </row>
    <row r="20" spans="1:6" s="239" customFormat="1" ht="13.5" customHeight="1" x14ac:dyDescent="0.25">
      <c r="A20" s="239">
        <v>7</v>
      </c>
      <c r="B20" s="978"/>
      <c r="C20" s="602" t="s">
        <v>311</v>
      </c>
      <c r="D20" s="628"/>
      <c r="E20" s="625"/>
      <c r="F20" s="622"/>
    </row>
    <row r="21" spans="1:6" s="239" customFormat="1" ht="13.5" customHeight="1" x14ac:dyDescent="0.25">
      <c r="A21" s="239">
        <v>8</v>
      </c>
      <c r="B21" s="978"/>
      <c r="C21" s="611" t="s">
        <v>312</v>
      </c>
      <c r="D21" s="628"/>
      <c r="E21" s="625"/>
      <c r="F21" s="622"/>
    </row>
    <row r="22" spans="1:6" s="239" customFormat="1" ht="13.5" customHeight="1" x14ac:dyDescent="0.25">
      <c r="A22" s="239">
        <v>9</v>
      </c>
      <c r="B22" s="978"/>
      <c r="C22" s="617" t="s">
        <v>313</v>
      </c>
      <c r="D22" s="628"/>
      <c r="E22" s="625"/>
      <c r="F22" s="622"/>
    </row>
    <row r="23" spans="1:6" s="239" customFormat="1" ht="13.5" customHeight="1" x14ac:dyDescent="0.25">
      <c r="A23" s="239">
        <v>10</v>
      </c>
      <c r="B23" s="978"/>
      <c r="C23" s="618" t="s">
        <v>314</v>
      </c>
      <c r="D23" s="628"/>
      <c r="E23" s="625"/>
      <c r="F23" s="622"/>
    </row>
    <row r="24" spans="1:6" s="239" customFormat="1" ht="13.5" customHeight="1" x14ac:dyDescent="0.25">
      <c r="A24" s="239">
        <v>11</v>
      </c>
      <c r="B24" s="965"/>
      <c r="C24" s="618" t="s">
        <v>315</v>
      </c>
      <c r="D24" s="628"/>
      <c r="E24" s="625"/>
      <c r="F24" s="622"/>
    </row>
    <row r="25" spans="1:6" s="239" customFormat="1" ht="13.5" customHeight="1" x14ac:dyDescent="0.25">
      <c r="A25" s="239">
        <v>12</v>
      </c>
      <c r="B25" s="604" t="s">
        <v>316</v>
      </c>
      <c r="C25" s="624">
        <v>10.14</v>
      </c>
      <c r="D25" s="630"/>
      <c r="E25" s="625"/>
      <c r="F25" s="622"/>
    </row>
    <row r="26" spans="1:6" s="239" customFormat="1" ht="13.5" customHeight="1" x14ac:dyDescent="0.25">
      <c r="A26" s="239">
        <v>13</v>
      </c>
      <c r="B26" s="604" t="s">
        <v>316</v>
      </c>
      <c r="C26" s="624">
        <v>12</v>
      </c>
      <c r="D26" s="630"/>
      <c r="E26" s="625"/>
      <c r="F26" s="622"/>
    </row>
    <row r="27" spans="1:6" s="239" customFormat="1" ht="13.5" customHeight="1" x14ac:dyDescent="0.25">
      <c r="A27" s="239">
        <v>14</v>
      </c>
      <c r="B27" s="605" t="s">
        <v>317</v>
      </c>
      <c r="C27" s="609" t="s">
        <v>318</v>
      </c>
      <c r="D27" s="628"/>
      <c r="E27" s="625"/>
      <c r="F27" s="622"/>
    </row>
    <row r="28" spans="1:6" s="239" customFormat="1" ht="13.5" customHeight="1" thickBot="1" x14ac:dyDescent="0.3">
      <c r="A28" s="239">
        <v>15</v>
      </c>
      <c r="B28" s="605" t="s">
        <v>317</v>
      </c>
      <c r="C28" s="609" t="s">
        <v>319</v>
      </c>
      <c r="D28" s="631"/>
      <c r="E28" s="625"/>
      <c r="F28" s="623"/>
    </row>
    <row r="29" spans="1:6" s="239" customFormat="1" ht="13.5" customHeight="1" thickBot="1" x14ac:dyDescent="0.3">
      <c r="A29" s="239">
        <v>16</v>
      </c>
      <c r="B29" s="961" t="s">
        <v>320</v>
      </c>
      <c r="C29" s="962"/>
      <c r="D29" s="637"/>
      <c r="E29" s="598"/>
      <c r="F29" s="240"/>
    </row>
    <row r="30" spans="1:6" s="239" customFormat="1" ht="13.5" customHeight="1" x14ac:dyDescent="0.3">
      <c r="A30" s="239">
        <v>17</v>
      </c>
      <c r="B30" s="963" t="s">
        <v>321</v>
      </c>
      <c r="C30" s="632" t="s">
        <v>322</v>
      </c>
      <c r="D30" s="638"/>
      <c r="E30" s="625"/>
      <c r="F30" s="621"/>
    </row>
    <row r="31" spans="1:6" s="239" customFormat="1" ht="13.5" customHeight="1" x14ac:dyDescent="0.3">
      <c r="A31" s="239">
        <v>18</v>
      </c>
      <c r="B31" s="964"/>
      <c r="C31" s="617" t="s">
        <v>323</v>
      </c>
      <c r="D31" s="628"/>
      <c r="E31" s="625"/>
      <c r="F31" s="622"/>
    </row>
    <row r="32" spans="1:6" s="239" customFormat="1" ht="13.5" customHeight="1" x14ac:dyDescent="0.3">
      <c r="A32" s="239">
        <v>20</v>
      </c>
      <c r="B32" s="964"/>
      <c r="C32" s="618" t="s">
        <v>324</v>
      </c>
      <c r="D32" s="628"/>
      <c r="E32" s="625"/>
      <c r="F32" s="622"/>
    </row>
    <row r="33" spans="1:6" s="239" customFormat="1" ht="13.5" customHeight="1" x14ac:dyDescent="0.3">
      <c r="A33" s="239">
        <v>21</v>
      </c>
      <c r="B33" s="965"/>
      <c r="C33" s="633" t="s">
        <v>325</v>
      </c>
      <c r="D33" s="629"/>
      <c r="E33" s="625"/>
      <c r="F33" s="622"/>
    </row>
    <row r="34" spans="1:6" s="239" customFormat="1" ht="13.5" customHeight="1" x14ac:dyDescent="0.3">
      <c r="A34" s="239">
        <v>22</v>
      </c>
      <c r="B34" s="958" t="s">
        <v>326</v>
      </c>
      <c r="C34" s="618" t="s">
        <v>327</v>
      </c>
      <c r="D34" s="628"/>
      <c r="E34" s="625"/>
      <c r="F34" s="622"/>
    </row>
    <row r="35" spans="1:6" s="239" customFormat="1" ht="13.5" customHeight="1" x14ac:dyDescent="0.3">
      <c r="A35" s="239">
        <v>24</v>
      </c>
      <c r="B35" s="971"/>
      <c r="C35" s="618" t="s">
        <v>328</v>
      </c>
      <c r="D35" s="628"/>
      <c r="E35" s="625"/>
      <c r="F35" s="622"/>
    </row>
    <row r="36" spans="1:6" s="239" customFormat="1" ht="13.5" customHeight="1" x14ac:dyDescent="0.3">
      <c r="A36" s="239">
        <v>25</v>
      </c>
      <c r="B36" s="965"/>
      <c r="C36" s="633" t="s">
        <v>329</v>
      </c>
      <c r="D36" s="629"/>
      <c r="E36" s="625"/>
      <c r="F36" s="622"/>
    </row>
    <row r="37" spans="1:6" s="239" customFormat="1" ht="13.5" customHeight="1" x14ac:dyDescent="0.25">
      <c r="A37" s="239">
        <v>27</v>
      </c>
      <c r="B37" s="605" t="s">
        <v>330</v>
      </c>
      <c r="C37" s="618" t="s">
        <v>331</v>
      </c>
      <c r="D37" s="628"/>
      <c r="E37" s="625"/>
      <c r="F37" s="622"/>
    </row>
    <row r="38" spans="1:6" s="606" customFormat="1" ht="13.5" customHeight="1" x14ac:dyDescent="0.25">
      <c r="A38" s="606">
        <v>29</v>
      </c>
      <c r="B38" s="972" t="s">
        <v>332</v>
      </c>
      <c r="C38" s="634" t="s">
        <v>333</v>
      </c>
      <c r="D38" s="639"/>
      <c r="E38" s="625"/>
      <c r="F38" s="622"/>
    </row>
    <row r="39" spans="1:6" s="239" customFormat="1" ht="13.5" customHeight="1" x14ac:dyDescent="0.25">
      <c r="A39" s="239">
        <v>28</v>
      </c>
      <c r="B39" s="973"/>
      <c r="C39" s="611" t="s">
        <v>334</v>
      </c>
      <c r="D39" s="628"/>
      <c r="E39" s="625"/>
      <c r="F39" s="622"/>
    </row>
    <row r="40" spans="1:6" s="239" customFormat="1" ht="15" customHeight="1" x14ac:dyDescent="0.25">
      <c r="A40" s="239">
        <v>33</v>
      </c>
      <c r="B40" s="963" t="s">
        <v>335</v>
      </c>
      <c r="C40" s="635" t="s">
        <v>336</v>
      </c>
      <c r="D40" s="640"/>
      <c r="E40" s="625"/>
      <c r="F40" s="622"/>
    </row>
    <row r="41" spans="1:6" s="239" customFormat="1" ht="15" customHeight="1" thickBot="1" x14ac:dyDescent="0.3">
      <c r="A41" s="239">
        <v>34</v>
      </c>
      <c r="B41" s="964"/>
      <c r="C41" s="636" t="s">
        <v>337</v>
      </c>
      <c r="D41" s="641"/>
      <c r="E41" s="625"/>
      <c r="F41" s="623"/>
    </row>
    <row r="42" spans="1:6" s="239" customFormat="1" ht="13.5" customHeight="1" thickBot="1" x14ac:dyDescent="0.3">
      <c r="A42" s="239">
        <v>36</v>
      </c>
      <c r="B42" s="961" t="s">
        <v>338</v>
      </c>
      <c r="C42" s="962"/>
      <c r="D42" s="637"/>
      <c r="E42" s="620"/>
      <c r="F42" s="240"/>
    </row>
    <row r="43" spans="1:6" s="239" customFormat="1" ht="25" x14ac:dyDescent="0.25">
      <c r="A43" s="239">
        <v>37</v>
      </c>
      <c r="B43" s="963" t="s">
        <v>339</v>
      </c>
      <c r="C43" s="609" t="s">
        <v>340</v>
      </c>
      <c r="D43" s="627"/>
      <c r="E43" s="647"/>
      <c r="F43" s="621"/>
    </row>
    <row r="44" spans="1:6" s="239" customFormat="1" x14ac:dyDescent="0.25">
      <c r="A44" s="239">
        <v>38</v>
      </c>
      <c r="B44" s="964"/>
      <c r="C44" s="609" t="s">
        <v>341</v>
      </c>
      <c r="D44" s="628"/>
      <c r="E44" s="625"/>
      <c r="F44" s="622"/>
    </row>
    <row r="45" spans="1:6" s="239" customFormat="1" x14ac:dyDescent="0.25">
      <c r="A45" s="239">
        <v>39</v>
      </c>
      <c r="B45" s="964"/>
      <c r="C45" s="609" t="s">
        <v>342</v>
      </c>
      <c r="D45" s="628"/>
      <c r="E45" s="625"/>
      <c r="F45" s="622"/>
    </row>
    <row r="46" spans="1:6" s="239" customFormat="1" x14ac:dyDescent="0.25">
      <c r="A46" s="239">
        <v>40</v>
      </c>
      <c r="B46" s="964"/>
      <c r="C46" s="609" t="s">
        <v>343</v>
      </c>
      <c r="D46" s="628"/>
      <c r="E46" s="625"/>
      <c r="F46" s="622"/>
    </row>
    <row r="47" spans="1:6" s="239" customFormat="1" ht="25" x14ac:dyDescent="0.25">
      <c r="A47" s="239">
        <v>41</v>
      </c>
      <c r="B47" s="964"/>
      <c r="C47" s="642" t="s">
        <v>344</v>
      </c>
      <c r="D47" s="630"/>
      <c r="E47" s="625"/>
      <c r="F47" s="622"/>
    </row>
    <row r="48" spans="1:6" s="239" customFormat="1" ht="19.5" customHeight="1" x14ac:dyDescent="0.25">
      <c r="A48" s="239">
        <v>42</v>
      </c>
      <c r="B48" s="964"/>
      <c r="C48" s="643" t="s">
        <v>345</v>
      </c>
      <c r="D48" s="640"/>
      <c r="E48" s="625"/>
      <c r="F48" s="622"/>
    </row>
    <row r="49" spans="1:6" s="239" customFormat="1" ht="17.25" customHeight="1" x14ac:dyDescent="0.25">
      <c r="B49" s="964"/>
      <c r="C49" s="644" t="s">
        <v>346</v>
      </c>
      <c r="D49" s="646"/>
      <c r="E49" s="625"/>
      <c r="F49" s="622"/>
    </row>
    <row r="50" spans="1:6" s="239" customFormat="1" ht="31.5" customHeight="1" x14ac:dyDescent="0.25">
      <c r="A50" s="239">
        <v>43</v>
      </c>
      <c r="B50" s="969"/>
      <c r="C50" s="610" t="s">
        <v>347</v>
      </c>
      <c r="D50" s="628"/>
      <c r="E50" s="625"/>
      <c r="F50" s="622"/>
    </row>
    <row r="51" spans="1:6" s="239" customFormat="1" ht="17.25" customHeight="1" x14ac:dyDescent="0.25">
      <c r="A51" s="239">
        <v>44</v>
      </c>
      <c r="B51" s="963" t="s">
        <v>348</v>
      </c>
      <c r="C51" s="609" t="s">
        <v>349</v>
      </c>
      <c r="D51" s="628"/>
      <c r="E51" s="625"/>
      <c r="F51" s="622"/>
    </row>
    <row r="52" spans="1:6" s="239" customFormat="1" ht="15.75" customHeight="1" x14ac:dyDescent="0.25">
      <c r="A52" s="239">
        <v>45</v>
      </c>
      <c r="B52" s="964"/>
      <c r="C52" s="609" t="s">
        <v>350</v>
      </c>
      <c r="D52" s="628"/>
      <c r="E52" s="625"/>
      <c r="F52" s="622"/>
    </row>
    <row r="53" spans="1:6" s="239" customFormat="1" ht="16.5" customHeight="1" x14ac:dyDescent="0.25">
      <c r="A53" s="239">
        <v>46</v>
      </c>
      <c r="B53" s="964"/>
      <c r="C53" s="609" t="s">
        <v>351</v>
      </c>
      <c r="D53" s="628"/>
      <c r="E53" s="625"/>
      <c r="F53" s="622"/>
    </row>
    <row r="54" spans="1:6" s="239" customFormat="1" ht="17.25" customHeight="1" x14ac:dyDescent="0.25">
      <c r="B54" s="965"/>
      <c r="C54" s="644" t="s">
        <v>352</v>
      </c>
      <c r="D54" s="646"/>
      <c r="E54" s="625"/>
      <c r="F54" s="622"/>
    </row>
    <row r="55" spans="1:6" s="239" customFormat="1" ht="15" customHeight="1" x14ac:dyDescent="0.25">
      <c r="A55" s="239">
        <v>47</v>
      </c>
      <c r="B55" s="958" t="s">
        <v>353</v>
      </c>
      <c r="C55" s="610" t="s">
        <v>354</v>
      </c>
      <c r="D55" s="628"/>
      <c r="E55" s="625"/>
      <c r="F55" s="622"/>
    </row>
    <row r="56" spans="1:6" s="239" customFormat="1" ht="13.5" customHeight="1" x14ac:dyDescent="0.25">
      <c r="A56" s="239">
        <v>48</v>
      </c>
      <c r="B56" s="959"/>
      <c r="C56" s="613" t="s">
        <v>355</v>
      </c>
      <c r="D56" s="628"/>
      <c r="E56" s="625"/>
      <c r="F56" s="622"/>
    </row>
    <row r="57" spans="1:6" s="239" customFormat="1" ht="13.5" customHeight="1" x14ac:dyDescent="0.25">
      <c r="A57" s="239">
        <v>49</v>
      </c>
      <c r="B57" s="960"/>
      <c r="C57" s="613" t="s">
        <v>356</v>
      </c>
      <c r="D57" s="628"/>
      <c r="E57" s="625"/>
      <c r="F57" s="622"/>
    </row>
    <row r="58" spans="1:6" s="239" customFormat="1" ht="28.5" customHeight="1" x14ac:dyDescent="0.25">
      <c r="A58" s="239">
        <v>50</v>
      </c>
      <c r="B58" s="966" t="s">
        <v>357</v>
      </c>
      <c r="C58" s="602" t="s">
        <v>358</v>
      </c>
      <c r="D58" s="628"/>
      <c r="E58" s="625"/>
      <c r="F58" s="622"/>
    </row>
    <row r="59" spans="1:6" s="239" customFormat="1" ht="15" customHeight="1" x14ac:dyDescent="0.25">
      <c r="B59" s="966"/>
      <c r="C59" s="645" t="s">
        <v>359</v>
      </c>
      <c r="D59" s="629"/>
      <c r="E59" s="625"/>
      <c r="F59" s="622"/>
    </row>
    <row r="60" spans="1:6" s="239" customFormat="1" ht="13.5" customHeight="1" x14ac:dyDescent="0.25">
      <c r="A60" s="239">
        <v>51</v>
      </c>
      <c r="B60" s="966"/>
      <c r="C60" s="611" t="s">
        <v>360</v>
      </c>
      <c r="D60" s="628"/>
      <c r="E60" s="625"/>
      <c r="F60" s="622"/>
    </row>
    <row r="61" spans="1:6" s="239" customFormat="1" ht="13.5" customHeight="1" x14ac:dyDescent="0.25">
      <c r="A61" s="239">
        <v>52</v>
      </c>
      <c r="B61" s="966"/>
      <c r="C61" s="617" t="s">
        <v>361</v>
      </c>
      <c r="D61" s="628"/>
      <c r="E61" s="625"/>
      <c r="F61" s="622"/>
    </row>
    <row r="62" spans="1:6" s="239" customFormat="1" ht="13.5" customHeight="1" x14ac:dyDescent="0.25">
      <c r="A62" s="239">
        <v>53</v>
      </c>
      <c r="B62" s="966"/>
      <c r="C62" s="613" t="s">
        <v>362</v>
      </c>
      <c r="D62" s="628"/>
      <c r="E62" s="625"/>
      <c r="F62" s="622"/>
    </row>
    <row r="63" spans="1:6" s="239" customFormat="1" ht="13.5" customHeight="1" x14ac:dyDescent="0.25">
      <c r="A63" s="239">
        <v>54</v>
      </c>
      <c r="B63" s="966"/>
      <c r="C63" s="613" t="s">
        <v>363</v>
      </c>
      <c r="D63" s="628"/>
      <c r="E63" s="625"/>
      <c r="F63" s="622"/>
    </row>
    <row r="64" spans="1:6" s="239" customFormat="1" ht="13.5" customHeight="1" thickBot="1" x14ac:dyDescent="0.3">
      <c r="A64" s="239">
        <v>55</v>
      </c>
      <c r="B64" s="607" t="s">
        <v>364</v>
      </c>
      <c r="C64" s="643" t="s">
        <v>365</v>
      </c>
      <c r="D64" s="641"/>
      <c r="E64" s="648"/>
      <c r="F64" s="623"/>
    </row>
    <row r="65" spans="1:6" s="239" customFormat="1" ht="13.5" customHeight="1" thickBot="1" x14ac:dyDescent="0.3">
      <c r="A65" s="239">
        <v>56</v>
      </c>
      <c r="B65" s="961" t="s">
        <v>366</v>
      </c>
      <c r="C65" s="962"/>
      <c r="D65" s="637"/>
      <c r="E65" s="653"/>
      <c r="F65" s="240"/>
    </row>
    <row r="66" spans="1:6" s="239" customFormat="1" ht="13.5" customHeight="1" x14ac:dyDescent="0.25">
      <c r="A66" s="239">
        <v>57</v>
      </c>
      <c r="B66" s="608" t="s">
        <v>367</v>
      </c>
      <c r="C66" s="609" t="s">
        <v>368</v>
      </c>
      <c r="D66" s="627"/>
      <c r="E66" s="647"/>
      <c r="F66" s="621"/>
    </row>
    <row r="67" spans="1:6" s="606" customFormat="1" ht="15.75" customHeight="1" x14ac:dyDescent="0.25">
      <c r="A67" s="239">
        <v>58</v>
      </c>
      <c r="B67" s="605" t="s">
        <v>369</v>
      </c>
      <c r="C67" s="609" t="s">
        <v>370</v>
      </c>
      <c r="D67" s="628"/>
      <c r="E67" s="625"/>
      <c r="F67" s="622"/>
    </row>
    <row r="68" spans="1:6" s="606" customFormat="1" ht="17.25" customHeight="1" x14ac:dyDescent="0.25">
      <c r="A68" s="239">
        <v>59</v>
      </c>
      <c r="B68" s="963" t="s">
        <v>371</v>
      </c>
      <c r="C68" s="610" t="s">
        <v>372</v>
      </c>
      <c r="D68" s="628"/>
      <c r="E68" s="625"/>
      <c r="F68" s="622"/>
    </row>
    <row r="69" spans="1:6" s="239" customFormat="1" ht="17.25" customHeight="1" x14ac:dyDescent="0.25">
      <c r="A69" s="239">
        <v>60</v>
      </c>
      <c r="B69" s="967"/>
      <c r="C69" s="611" t="s">
        <v>373</v>
      </c>
      <c r="D69" s="628"/>
      <c r="E69" s="625"/>
      <c r="F69" s="622"/>
    </row>
    <row r="70" spans="1:6" s="239" customFormat="1" ht="17.25" customHeight="1" x14ac:dyDescent="0.25">
      <c r="A70" s="239">
        <v>61</v>
      </c>
      <c r="B70" s="967"/>
      <c r="C70" s="612" t="s">
        <v>374</v>
      </c>
      <c r="D70" s="628"/>
      <c r="E70" s="625"/>
      <c r="F70" s="622"/>
    </row>
    <row r="71" spans="1:6" s="239" customFormat="1" ht="17.25" customHeight="1" x14ac:dyDescent="0.25">
      <c r="A71" s="239">
        <v>62</v>
      </c>
      <c r="B71" s="968"/>
      <c r="C71" s="613" t="s">
        <v>375</v>
      </c>
      <c r="D71" s="628"/>
      <c r="E71" s="625"/>
      <c r="F71" s="622"/>
    </row>
    <row r="72" spans="1:6" s="239" customFormat="1" ht="12.75" customHeight="1" x14ac:dyDescent="0.25">
      <c r="A72" s="239">
        <v>63</v>
      </c>
      <c r="B72" s="955" t="s">
        <v>376</v>
      </c>
      <c r="C72" s="649" t="s">
        <v>377</v>
      </c>
      <c r="D72" s="630"/>
      <c r="E72" s="625"/>
      <c r="F72" s="622"/>
    </row>
    <row r="73" spans="1:6" x14ac:dyDescent="0.25">
      <c r="A73" s="239">
        <v>64</v>
      </c>
      <c r="B73" s="956"/>
      <c r="C73" s="650" t="s">
        <v>378</v>
      </c>
      <c r="D73" s="628"/>
      <c r="E73" s="625"/>
      <c r="F73" s="622"/>
    </row>
    <row r="74" spans="1:6" x14ac:dyDescent="0.25">
      <c r="A74" s="239"/>
      <c r="B74" s="957"/>
      <c r="C74" s="650" t="s">
        <v>379</v>
      </c>
      <c r="D74" s="628"/>
      <c r="E74" s="625"/>
      <c r="F74" s="622"/>
    </row>
    <row r="75" spans="1:6" x14ac:dyDescent="0.25">
      <c r="A75" s="239">
        <v>65</v>
      </c>
      <c r="B75" s="957"/>
      <c r="C75" s="651" t="s">
        <v>380</v>
      </c>
      <c r="D75" s="630"/>
      <c r="E75" s="625"/>
      <c r="F75" s="622"/>
    </row>
    <row r="76" spans="1:6" ht="13" x14ac:dyDescent="0.25">
      <c r="A76" s="239">
        <v>66</v>
      </c>
      <c r="B76" s="614" t="s">
        <v>381</v>
      </c>
      <c r="C76" s="652" t="s">
        <v>382</v>
      </c>
      <c r="D76" s="654"/>
      <c r="E76" s="625"/>
      <c r="F76" s="622"/>
    </row>
    <row r="77" spans="1:6" x14ac:dyDescent="0.25">
      <c r="B77" s="615" t="s">
        <v>383</v>
      </c>
      <c r="C77" s="607" t="s">
        <v>384</v>
      </c>
      <c r="D77" s="655"/>
      <c r="E77" s="625"/>
      <c r="F77" s="622"/>
    </row>
    <row r="78" spans="1:6" ht="13" thickBot="1" x14ac:dyDescent="0.3">
      <c r="B78" s="615" t="s">
        <v>385</v>
      </c>
      <c r="C78" s="607" t="s">
        <v>386</v>
      </c>
      <c r="D78" s="656"/>
      <c r="E78" s="648"/>
      <c r="F78" s="623"/>
    </row>
  </sheetData>
  <mergeCells count="18">
    <mergeCell ref="G1:N1"/>
    <mergeCell ref="B34:B36"/>
    <mergeCell ref="B38:B39"/>
    <mergeCell ref="B40:B41"/>
    <mergeCell ref="B42:C42"/>
    <mergeCell ref="B13:C13"/>
    <mergeCell ref="B14:B16"/>
    <mergeCell ref="B17:B18"/>
    <mergeCell ref="B19:B24"/>
    <mergeCell ref="B72:B75"/>
    <mergeCell ref="B55:B57"/>
    <mergeCell ref="B29:C29"/>
    <mergeCell ref="B30:B33"/>
    <mergeCell ref="B51:B54"/>
    <mergeCell ref="B58:B63"/>
    <mergeCell ref="B65:C65"/>
    <mergeCell ref="B68:B71"/>
    <mergeCell ref="B43:B50"/>
  </mergeCells>
  <hyperlinks>
    <hyperlink ref="G1:K1" location="'Водосточные сис-мы'!R1C1" display="Водосточные системы"/>
    <hyperlink ref="G1:N1" location="Оглавление!R1C1" display="Оглавление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4" tint="-0.249977111117893"/>
  </sheetPr>
  <dimension ref="A1"/>
  <sheetViews>
    <sheetView workbookViewId="0">
      <selection activeCell="E13" sqref="E13"/>
    </sheetView>
  </sheetViews>
  <sheetFormatPr defaultRowHeight="12.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P81"/>
  <sheetViews>
    <sheetView view="pageBreakPreview" topLeftCell="A67" zoomScale="60" zoomScaleNormal="100" workbookViewId="0">
      <selection activeCell="H81" sqref="H4:P81"/>
    </sheetView>
  </sheetViews>
  <sheetFormatPr defaultRowHeight="12.5" x14ac:dyDescent="0.25"/>
  <cols>
    <col min="1" max="1" width="5.26953125" customWidth="1"/>
    <col min="2" max="2" width="8.1796875" customWidth="1"/>
    <col min="3" max="3" width="69.54296875" customWidth="1"/>
    <col min="4" max="4" width="12.7265625" customWidth="1"/>
    <col min="5" max="5" width="9.54296875" customWidth="1"/>
    <col min="6" max="6" width="13.81640625" style="18" customWidth="1"/>
    <col min="7" max="7" width="22.453125" style="18" customWidth="1"/>
    <col min="8" max="8" width="39.81640625" customWidth="1"/>
    <col min="9" max="9" width="8.7265625" customWidth="1"/>
    <col min="13" max="13" width="9.453125" customWidth="1"/>
  </cols>
  <sheetData>
    <row r="1" spans="2:16" ht="23" x14ac:dyDescent="0.5">
      <c r="B1" s="273"/>
      <c r="C1" s="110"/>
      <c r="D1" s="112" t="s">
        <v>29</v>
      </c>
      <c r="E1" s="89"/>
      <c r="F1" s="197"/>
      <c r="G1" s="106" t="s">
        <v>52</v>
      </c>
      <c r="I1" s="924" t="s">
        <v>84</v>
      </c>
      <c r="J1" s="924"/>
      <c r="K1" s="924"/>
      <c r="L1" s="924"/>
      <c r="M1" s="924"/>
      <c r="N1" s="924"/>
      <c r="O1" s="924"/>
      <c r="P1" s="924"/>
    </row>
    <row r="2" spans="2:16" ht="22.5" x14ac:dyDescent="0.45">
      <c r="B2" s="94"/>
      <c r="C2" s="93"/>
      <c r="D2" s="107"/>
      <c r="E2" s="95"/>
      <c r="F2" s="95"/>
      <c r="G2" s="275"/>
      <c r="H2" s="924"/>
      <c r="I2" s="924"/>
      <c r="J2" s="924"/>
    </row>
    <row r="3" spans="2:16" ht="22.5" x14ac:dyDescent="0.45">
      <c r="B3" s="94"/>
      <c r="C3" s="111"/>
      <c r="D3" s="94"/>
      <c r="E3" s="95"/>
      <c r="F3" s="95"/>
      <c r="G3" s="100"/>
    </row>
    <row r="4" spans="2:16" ht="22.5" x14ac:dyDescent="0.45">
      <c r="B4" s="92"/>
      <c r="C4" s="95"/>
      <c r="D4" s="94"/>
      <c r="E4" s="95"/>
      <c r="F4" s="95"/>
      <c r="G4" s="100" t="s">
        <v>53</v>
      </c>
    </row>
    <row r="5" spans="2:16" ht="23" x14ac:dyDescent="0.5">
      <c r="B5" s="98" t="s">
        <v>30</v>
      </c>
      <c r="C5" s="95"/>
      <c r="D5" s="274"/>
      <c r="E5" s="95"/>
      <c r="F5" s="95"/>
      <c r="G5" s="100"/>
    </row>
    <row r="6" spans="2:16" ht="23" x14ac:dyDescent="0.5">
      <c r="B6" s="98" t="s">
        <v>50</v>
      </c>
      <c r="C6" s="111"/>
      <c r="D6" s="94"/>
      <c r="E6" s="93"/>
      <c r="F6" s="95"/>
      <c r="G6" s="100" t="s">
        <v>54</v>
      </c>
    </row>
    <row r="7" spans="2:16" ht="23" x14ac:dyDescent="0.5">
      <c r="B7" s="101" t="s">
        <v>32</v>
      </c>
      <c r="C7" s="97"/>
      <c r="D7" s="108"/>
      <c r="E7" s="99"/>
      <c r="F7" s="99"/>
      <c r="G7" s="100"/>
    </row>
    <row r="8" spans="2:16" ht="23.5" thickBot="1" x14ac:dyDescent="0.55000000000000004">
      <c r="B8" s="102" t="s">
        <v>51</v>
      </c>
      <c r="C8" s="103"/>
      <c r="D8" s="109"/>
      <c r="E8" s="104"/>
      <c r="F8" s="104"/>
      <c r="G8" s="105"/>
      <c r="H8" s="19"/>
      <c r="I8" s="19"/>
    </row>
    <row r="10" spans="2:16" s="119" customFormat="1" ht="22.5" x14ac:dyDescent="0.45">
      <c r="C10" s="73" t="s">
        <v>492</v>
      </c>
      <c r="F10" s="120"/>
      <c r="G10" s="120"/>
    </row>
    <row r="11" spans="2:16" ht="13" thickBot="1" x14ac:dyDescent="0.3"/>
    <row r="12" spans="2:16" ht="53" customHeight="1" thickBot="1" x14ac:dyDescent="0.3">
      <c r="B12" s="123" t="s">
        <v>59</v>
      </c>
      <c r="C12" s="124" t="s">
        <v>1</v>
      </c>
      <c r="D12" s="125" t="s">
        <v>60</v>
      </c>
      <c r="E12" s="125" t="s">
        <v>61</v>
      </c>
      <c r="F12" s="126" t="s">
        <v>6</v>
      </c>
      <c r="G12" s="127" t="s">
        <v>49</v>
      </c>
    </row>
    <row r="13" spans="2:16" s="2" customFormat="1" ht="20" x14ac:dyDescent="0.4">
      <c r="B13" s="27">
        <v>1</v>
      </c>
      <c r="C13" s="129" t="s">
        <v>472</v>
      </c>
      <c r="D13" s="24" t="s">
        <v>63</v>
      </c>
      <c r="E13" s="24"/>
      <c r="F13" s="264">
        <v>14.2</v>
      </c>
      <c r="G13" s="269">
        <v>0</v>
      </c>
      <c r="H13" s="814"/>
      <c r="I13" s="790"/>
      <c r="J13" s="249"/>
    </row>
    <row r="14" spans="2:16" s="2" customFormat="1" ht="20" x14ac:dyDescent="0.4">
      <c r="B14" s="40">
        <v>2</v>
      </c>
      <c r="C14" s="57" t="s">
        <v>473</v>
      </c>
      <c r="D14" s="25" t="s">
        <v>63</v>
      </c>
      <c r="E14" s="25"/>
      <c r="F14" s="265">
        <v>18.8</v>
      </c>
      <c r="G14" s="270">
        <v>0</v>
      </c>
      <c r="H14" s="815"/>
      <c r="I14" s="791"/>
      <c r="J14" s="252"/>
    </row>
    <row r="15" spans="2:16" s="2" customFormat="1" ht="20" x14ac:dyDescent="0.4">
      <c r="B15" s="40">
        <v>3</v>
      </c>
      <c r="C15" s="57" t="s">
        <v>491</v>
      </c>
      <c r="D15" s="25" t="s">
        <v>63</v>
      </c>
      <c r="E15" s="25"/>
      <c r="F15" s="265">
        <v>12.4</v>
      </c>
      <c r="G15" s="270">
        <v>0</v>
      </c>
      <c r="H15" s="815"/>
      <c r="I15" s="791"/>
      <c r="J15" s="252"/>
    </row>
    <row r="16" spans="2:16" s="2" customFormat="1" ht="20" x14ac:dyDescent="0.4">
      <c r="B16" s="40">
        <v>4</v>
      </c>
      <c r="C16" s="57" t="s">
        <v>474</v>
      </c>
      <c r="D16" s="25" t="s">
        <v>63</v>
      </c>
      <c r="E16" s="25"/>
      <c r="F16" s="265">
        <v>3.8</v>
      </c>
      <c r="G16" s="270">
        <v>0</v>
      </c>
      <c r="H16" s="815"/>
      <c r="I16" s="791"/>
      <c r="J16" s="252"/>
    </row>
    <row r="17" spans="1:10" s="2" customFormat="1" ht="20" x14ac:dyDescent="0.4">
      <c r="B17" s="40">
        <v>5</v>
      </c>
      <c r="C17" s="57" t="s">
        <v>475</v>
      </c>
      <c r="D17" s="25" t="s">
        <v>63</v>
      </c>
      <c r="E17" s="25"/>
      <c r="F17" s="265">
        <v>9.1</v>
      </c>
      <c r="G17" s="270">
        <v>0</v>
      </c>
      <c r="H17" s="815"/>
      <c r="I17" s="791"/>
      <c r="J17" s="252"/>
    </row>
    <row r="18" spans="1:10" s="2" customFormat="1" ht="20" x14ac:dyDescent="0.4">
      <c r="B18" s="40">
        <v>6</v>
      </c>
      <c r="C18" s="57" t="s">
        <v>476</v>
      </c>
      <c r="D18" s="25" t="s">
        <v>63</v>
      </c>
      <c r="E18" s="25"/>
      <c r="F18" s="265">
        <v>2.8</v>
      </c>
      <c r="G18" s="270">
        <v>0</v>
      </c>
      <c r="H18" s="815"/>
      <c r="I18" s="791"/>
      <c r="J18" s="252"/>
    </row>
    <row r="19" spans="1:10" s="2" customFormat="1" ht="20" x14ac:dyDescent="0.4">
      <c r="B19" s="40">
        <v>7</v>
      </c>
      <c r="C19" s="57" t="s">
        <v>556</v>
      </c>
      <c r="D19" s="25" t="s">
        <v>63</v>
      </c>
      <c r="E19" s="25"/>
      <c r="F19" s="265">
        <v>7.2</v>
      </c>
      <c r="G19" s="270">
        <v>0</v>
      </c>
      <c r="H19" s="815"/>
      <c r="I19" s="791"/>
      <c r="J19" s="252"/>
    </row>
    <row r="20" spans="1:10" s="2" customFormat="1" ht="20" x14ac:dyDescent="0.4">
      <c r="B20" s="40">
        <v>8</v>
      </c>
      <c r="C20" s="57" t="s">
        <v>477</v>
      </c>
      <c r="D20" s="25" t="s">
        <v>63</v>
      </c>
      <c r="E20" s="25"/>
      <c r="F20" s="265">
        <v>8.6</v>
      </c>
      <c r="G20" s="270">
        <v>0</v>
      </c>
      <c r="H20" s="816"/>
      <c r="I20" s="791"/>
      <c r="J20" s="252"/>
    </row>
    <row r="21" spans="1:10" s="2" customFormat="1" ht="20" x14ac:dyDescent="0.4">
      <c r="B21" s="40">
        <v>9</v>
      </c>
      <c r="C21" s="57" t="s">
        <v>478</v>
      </c>
      <c r="D21" s="25" t="s">
        <v>63</v>
      </c>
      <c r="E21" s="25"/>
      <c r="F21" s="265">
        <v>8.1</v>
      </c>
      <c r="G21" s="270">
        <v>0</v>
      </c>
      <c r="H21" s="815"/>
      <c r="I21" s="791"/>
      <c r="J21" s="252"/>
    </row>
    <row r="22" spans="1:10" s="2" customFormat="1" ht="20" x14ac:dyDescent="0.4">
      <c r="B22" s="40">
        <v>10</v>
      </c>
      <c r="C22" s="57" t="s">
        <v>555</v>
      </c>
      <c r="D22" s="25" t="s">
        <v>63</v>
      </c>
      <c r="E22" s="25"/>
      <c r="F22" s="265">
        <v>5</v>
      </c>
      <c r="G22" s="270">
        <v>0</v>
      </c>
      <c r="H22" s="815"/>
      <c r="I22" s="791"/>
      <c r="J22" s="252"/>
    </row>
    <row r="23" spans="1:10" s="2" customFormat="1" ht="20" x14ac:dyDescent="0.4">
      <c r="B23" s="40">
        <v>11</v>
      </c>
      <c r="C23" s="57" t="s">
        <v>479</v>
      </c>
      <c r="D23" s="25" t="s">
        <v>63</v>
      </c>
      <c r="E23" s="25"/>
      <c r="F23" s="265">
        <v>22.8</v>
      </c>
      <c r="G23" s="270">
        <v>0</v>
      </c>
      <c r="H23" s="815"/>
      <c r="I23" s="791"/>
      <c r="J23" s="252"/>
    </row>
    <row r="24" spans="1:10" s="2" customFormat="1" ht="20" x14ac:dyDescent="0.4">
      <c r="B24" s="40">
        <v>12</v>
      </c>
      <c r="C24" s="57" t="s">
        <v>493</v>
      </c>
      <c r="D24" s="25" t="s">
        <v>63</v>
      </c>
      <c r="E24" s="25"/>
      <c r="F24" s="265">
        <v>15.3</v>
      </c>
      <c r="G24" s="270">
        <v>0</v>
      </c>
      <c r="H24" s="815"/>
      <c r="I24" s="791"/>
      <c r="J24" s="252"/>
    </row>
    <row r="25" spans="1:10" s="2" customFormat="1" ht="20" x14ac:dyDescent="0.4">
      <c r="B25" s="40">
        <v>13</v>
      </c>
      <c r="C25" s="57" t="s">
        <v>494</v>
      </c>
      <c r="D25" s="25" t="s">
        <v>63</v>
      </c>
      <c r="E25" s="25"/>
      <c r="F25" s="265">
        <v>7.7</v>
      </c>
      <c r="G25" s="270">
        <v>0</v>
      </c>
      <c r="H25" s="815"/>
      <c r="I25" s="791"/>
      <c r="J25" s="252"/>
    </row>
    <row r="26" spans="1:10" s="2" customFormat="1" ht="20" x14ac:dyDescent="0.4">
      <c r="B26" s="40">
        <v>14</v>
      </c>
      <c r="C26" s="57" t="s">
        <v>490</v>
      </c>
      <c r="D26" s="25" t="s">
        <v>63</v>
      </c>
      <c r="E26" s="25"/>
      <c r="F26" s="265">
        <v>12.1</v>
      </c>
      <c r="G26" s="270">
        <v>0</v>
      </c>
      <c r="H26" s="815"/>
      <c r="I26" s="791"/>
      <c r="J26" s="252"/>
    </row>
    <row r="27" spans="1:10" s="2" customFormat="1" ht="20" x14ac:dyDescent="0.4">
      <c r="B27" s="40">
        <v>15</v>
      </c>
      <c r="C27" s="57" t="s">
        <v>480</v>
      </c>
      <c r="D27" s="25" t="s">
        <v>63</v>
      </c>
      <c r="E27" s="25"/>
      <c r="F27" s="265">
        <v>3.7</v>
      </c>
      <c r="G27" s="270">
        <v>0</v>
      </c>
      <c r="H27" s="816"/>
      <c r="I27" s="791"/>
      <c r="J27" s="252"/>
    </row>
    <row r="28" spans="1:10" s="2" customFormat="1" ht="20.5" thickBot="1" x14ac:dyDescent="0.45">
      <c r="B28" s="40">
        <v>16</v>
      </c>
      <c r="C28" s="57" t="s">
        <v>230</v>
      </c>
      <c r="D28" s="25" t="s">
        <v>63</v>
      </c>
      <c r="E28" s="25"/>
      <c r="F28" s="265">
        <v>7.4</v>
      </c>
      <c r="G28" s="270">
        <v>0</v>
      </c>
      <c r="H28" s="817"/>
      <c r="I28" s="791"/>
      <c r="J28" s="252"/>
    </row>
    <row r="29" spans="1:10" s="2" customFormat="1" ht="20.5" thickBot="1" x14ac:dyDescent="0.45">
      <c r="B29" s="28">
        <v>17</v>
      </c>
      <c r="C29" s="114" t="s">
        <v>557</v>
      </c>
      <c r="D29" s="26" t="s">
        <v>63</v>
      </c>
      <c r="E29" s="26"/>
      <c r="F29" s="266">
        <v>25.6</v>
      </c>
      <c r="G29" s="271">
        <v>0</v>
      </c>
      <c r="H29" s="817"/>
      <c r="I29" s="791"/>
      <c r="J29" s="252"/>
    </row>
    <row r="30" spans="1:10" s="2" customFormat="1" ht="18" thickBot="1" x14ac:dyDescent="0.4">
      <c r="B30" s="412" t="s">
        <v>64</v>
      </c>
      <c r="C30" s="413"/>
      <c r="D30" s="413"/>
      <c r="E30" s="413"/>
      <c r="F30" s="414"/>
      <c r="G30" s="415">
        <v>0</v>
      </c>
    </row>
    <row r="31" spans="1:10" s="2" customFormat="1" ht="100.5" customHeight="1" thickBot="1" x14ac:dyDescent="0.4">
      <c r="A31" s="413"/>
      <c r="B31" s="413"/>
      <c r="C31" s="413"/>
      <c r="D31" s="413"/>
      <c r="E31" s="413"/>
      <c r="F31" s="583"/>
      <c r="G31" s="584"/>
    </row>
    <row r="32" spans="1:10" s="119" customFormat="1" ht="22.5" x14ac:dyDescent="0.45">
      <c r="C32" s="73" t="s">
        <v>495</v>
      </c>
      <c r="F32" s="120"/>
      <c r="G32" s="120"/>
    </row>
    <row r="33" spans="2:10" ht="13" thickBot="1" x14ac:dyDescent="0.3"/>
    <row r="34" spans="2:10" ht="53" customHeight="1" thickBot="1" x14ac:dyDescent="0.3">
      <c r="B34" s="123" t="s">
        <v>59</v>
      </c>
      <c r="C34" s="124" t="s">
        <v>1</v>
      </c>
      <c r="D34" s="125" t="s">
        <v>60</v>
      </c>
      <c r="E34" s="125" t="s">
        <v>61</v>
      </c>
      <c r="F34" s="126" t="s">
        <v>6</v>
      </c>
      <c r="G34" s="127" t="s">
        <v>49</v>
      </c>
    </row>
    <row r="35" spans="2:10" s="2" customFormat="1" ht="20" x14ac:dyDescent="0.4">
      <c r="B35" s="27">
        <v>1</v>
      </c>
      <c r="C35" s="129" t="s">
        <v>457</v>
      </c>
      <c r="D35" s="24" t="s">
        <v>63</v>
      </c>
      <c r="E35" s="24"/>
      <c r="F35" s="264">
        <v>16.5</v>
      </c>
      <c r="G35" s="269">
        <v>0</v>
      </c>
      <c r="H35" s="359"/>
      <c r="I35" s="248"/>
      <c r="J35" s="249"/>
    </row>
    <row r="36" spans="2:10" s="2" customFormat="1" ht="20" x14ac:dyDescent="0.4">
      <c r="B36" s="40">
        <v>2</v>
      </c>
      <c r="C36" s="57" t="s">
        <v>458</v>
      </c>
      <c r="D36" s="25" t="s">
        <v>63</v>
      </c>
      <c r="E36" s="25"/>
      <c r="F36" s="265">
        <v>23.5</v>
      </c>
      <c r="G36" s="270">
        <v>0</v>
      </c>
      <c r="H36" s="359"/>
      <c r="I36" s="251"/>
      <c r="J36" s="252"/>
    </row>
    <row r="37" spans="2:10" s="2" customFormat="1" ht="20" x14ac:dyDescent="0.4">
      <c r="B37" s="40">
        <v>3</v>
      </c>
      <c r="C37" s="57" t="s">
        <v>459</v>
      </c>
      <c r="D37" s="25" t="s">
        <v>63</v>
      </c>
      <c r="E37" s="25"/>
      <c r="F37" s="265">
        <v>4.4000000000000004</v>
      </c>
      <c r="G37" s="270">
        <v>0</v>
      </c>
      <c r="H37" s="359"/>
      <c r="I37" s="251"/>
      <c r="J37" s="252"/>
    </row>
    <row r="38" spans="2:10" s="2" customFormat="1" ht="20" x14ac:dyDescent="0.4">
      <c r="B38" s="40">
        <v>4</v>
      </c>
      <c r="C38" s="57" t="s">
        <v>259</v>
      </c>
      <c r="D38" s="25" t="s">
        <v>63</v>
      </c>
      <c r="E38" s="25"/>
      <c r="F38" s="265">
        <v>4.4000000000000004</v>
      </c>
      <c r="G38" s="270">
        <v>0</v>
      </c>
      <c r="H38" s="359"/>
      <c r="I38" s="251"/>
      <c r="J38" s="252"/>
    </row>
    <row r="39" spans="2:10" s="2" customFormat="1" ht="20" x14ac:dyDescent="0.4">
      <c r="B39" s="40">
        <v>5</v>
      </c>
      <c r="C39" s="57" t="s">
        <v>460</v>
      </c>
      <c r="D39" s="25" t="s">
        <v>63</v>
      </c>
      <c r="E39" s="25"/>
      <c r="F39" s="265">
        <v>10.4</v>
      </c>
      <c r="G39" s="270">
        <v>0</v>
      </c>
      <c r="H39" s="359"/>
      <c r="I39" s="251"/>
      <c r="J39" s="252"/>
    </row>
    <row r="40" spans="2:10" s="2" customFormat="1" ht="20" x14ac:dyDescent="0.4">
      <c r="B40" s="40">
        <v>6</v>
      </c>
      <c r="C40" s="57" t="s">
        <v>461</v>
      </c>
      <c r="D40" s="25" t="s">
        <v>63</v>
      </c>
      <c r="E40" s="25"/>
      <c r="F40" s="265">
        <v>10.4</v>
      </c>
      <c r="G40" s="270">
        <v>0</v>
      </c>
      <c r="H40" s="359"/>
      <c r="I40" s="251"/>
      <c r="J40" s="252"/>
    </row>
    <row r="41" spans="2:10" s="2" customFormat="1" ht="20" x14ac:dyDescent="0.4">
      <c r="B41" s="40">
        <v>7</v>
      </c>
      <c r="C41" s="57" t="s">
        <v>471</v>
      </c>
      <c r="D41" s="25" t="s">
        <v>63</v>
      </c>
      <c r="E41" s="25"/>
      <c r="F41" s="265">
        <v>10.9</v>
      </c>
      <c r="G41" s="270">
        <v>0</v>
      </c>
      <c r="H41" s="359"/>
      <c r="I41" s="251"/>
      <c r="J41" s="252"/>
    </row>
    <row r="42" spans="2:10" s="2" customFormat="1" ht="20" x14ac:dyDescent="0.4">
      <c r="B42" s="40">
        <v>7</v>
      </c>
      <c r="C42" s="57" t="s">
        <v>462</v>
      </c>
      <c r="D42" s="25" t="s">
        <v>63</v>
      </c>
      <c r="E42" s="25"/>
      <c r="F42" s="265">
        <v>3.2</v>
      </c>
      <c r="G42" s="270">
        <v>0</v>
      </c>
      <c r="H42" s="359"/>
      <c r="I42" s="251"/>
      <c r="J42" s="252"/>
    </row>
    <row r="43" spans="2:10" s="2" customFormat="1" ht="20" x14ac:dyDescent="0.4">
      <c r="B43" s="40">
        <v>8</v>
      </c>
      <c r="C43" s="57" t="s">
        <v>463</v>
      </c>
      <c r="D43" s="25" t="s">
        <v>63</v>
      </c>
      <c r="E43" s="25"/>
      <c r="F43" s="265">
        <v>9.4</v>
      </c>
      <c r="G43" s="270">
        <v>0</v>
      </c>
      <c r="H43" s="359"/>
      <c r="I43" s="251"/>
      <c r="J43" s="252"/>
    </row>
    <row r="44" spans="2:10" s="2" customFormat="1" ht="20" x14ac:dyDescent="0.4">
      <c r="B44" s="40">
        <v>9</v>
      </c>
      <c r="C44" s="57" t="s">
        <v>558</v>
      </c>
      <c r="D44" s="25" t="s">
        <v>63</v>
      </c>
      <c r="E44" s="25"/>
      <c r="F44" s="265">
        <v>5.5</v>
      </c>
      <c r="G44" s="270">
        <v>0</v>
      </c>
      <c r="H44" s="359"/>
      <c r="I44" s="251"/>
      <c r="J44" s="252"/>
    </row>
    <row r="45" spans="2:10" s="2" customFormat="1" ht="20" x14ac:dyDescent="0.4">
      <c r="B45" s="40">
        <v>10</v>
      </c>
      <c r="C45" s="57" t="s">
        <v>464</v>
      </c>
      <c r="D45" s="25" t="s">
        <v>63</v>
      </c>
      <c r="E45" s="25"/>
      <c r="F45" s="265">
        <v>9.9</v>
      </c>
      <c r="G45" s="270">
        <v>0</v>
      </c>
      <c r="H45" s="359"/>
      <c r="I45" s="251"/>
      <c r="J45" s="252"/>
    </row>
    <row r="46" spans="2:10" s="2" customFormat="1" ht="20" x14ac:dyDescent="0.4">
      <c r="B46" s="40">
        <v>11</v>
      </c>
      <c r="C46" s="57" t="s">
        <v>465</v>
      </c>
      <c r="D46" s="25" t="s">
        <v>63</v>
      </c>
      <c r="E46" s="25"/>
      <c r="F46" s="265">
        <v>9.1999999999999993</v>
      </c>
      <c r="G46" s="270">
        <v>0</v>
      </c>
      <c r="H46" s="359"/>
      <c r="I46" s="251"/>
      <c r="J46" s="252"/>
    </row>
    <row r="47" spans="2:10" s="2" customFormat="1" ht="20" x14ac:dyDescent="0.4">
      <c r="B47" s="40">
        <v>12</v>
      </c>
      <c r="C47" s="57" t="s">
        <v>258</v>
      </c>
      <c r="D47" s="25" t="s">
        <v>63</v>
      </c>
      <c r="E47" s="25"/>
      <c r="F47" s="265">
        <v>28.4</v>
      </c>
      <c r="G47" s="270">
        <v>0</v>
      </c>
      <c r="H47" s="359"/>
      <c r="I47" s="251"/>
      <c r="J47" s="252"/>
    </row>
    <row r="48" spans="2:10" s="2" customFormat="1" ht="20" x14ac:dyDescent="0.4">
      <c r="B48" s="40">
        <v>12</v>
      </c>
      <c r="C48" s="57" t="s">
        <v>468</v>
      </c>
      <c r="D48" s="25" t="s">
        <v>63</v>
      </c>
      <c r="E48" s="25"/>
      <c r="F48" s="265">
        <v>11</v>
      </c>
      <c r="G48" s="270">
        <v>0</v>
      </c>
      <c r="H48" s="359"/>
      <c r="I48" s="251"/>
      <c r="J48" s="252"/>
    </row>
    <row r="49" spans="1:10" s="2" customFormat="1" ht="20" x14ac:dyDescent="0.4">
      <c r="B49" s="40">
        <v>13</v>
      </c>
      <c r="C49" s="57" t="s">
        <v>469</v>
      </c>
      <c r="D49" s="25" t="s">
        <v>63</v>
      </c>
      <c r="E49" s="25"/>
      <c r="F49" s="265">
        <v>15</v>
      </c>
      <c r="G49" s="270">
        <v>0</v>
      </c>
      <c r="H49" s="359"/>
      <c r="I49" s="251"/>
      <c r="J49" s="252"/>
    </row>
    <row r="50" spans="1:10" s="2" customFormat="1" ht="20" x14ac:dyDescent="0.4">
      <c r="B50" s="40">
        <v>14</v>
      </c>
      <c r="C50" s="57" t="s">
        <v>470</v>
      </c>
      <c r="D50" s="25" t="s">
        <v>63</v>
      </c>
      <c r="E50" s="25"/>
      <c r="F50" s="265">
        <v>48</v>
      </c>
      <c r="G50" s="270">
        <v>0</v>
      </c>
      <c r="H50" s="359"/>
      <c r="I50" s="251"/>
      <c r="J50" s="252"/>
    </row>
    <row r="51" spans="1:10" s="2" customFormat="1" ht="20" x14ac:dyDescent="0.4">
      <c r="B51" s="40">
        <v>15</v>
      </c>
      <c r="C51" s="57" t="s">
        <v>466</v>
      </c>
      <c r="D51" s="25" t="s">
        <v>63</v>
      </c>
      <c r="E51" s="25"/>
      <c r="F51" s="265">
        <v>4.3</v>
      </c>
      <c r="G51" s="270">
        <v>0</v>
      </c>
      <c r="H51" s="359"/>
      <c r="I51" s="251"/>
      <c r="J51" s="252"/>
    </row>
    <row r="52" spans="1:10" s="2" customFormat="1" ht="20" x14ac:dyDescent="0.4">
      <c r="B52" s="40">
        <v>16</v>
      </c>
      <c r="C52" s="57" t="s">
        <v>230</v>
      </c>
      <c r="D52" s="25" t="s">
        <v>63</v>
      </c>
      <c r="E52" s="25"/>
      <c r="F52" s="265">
        <v>3.5</v>
      </c>
      <c r="G52" s="270">
        <v>0</v>
      </c>
      <c r="H52" s="359"/>
      <c r="I52" s="251"/>
      <c r="J52" s="252"/>
    </row>
    <row r="53" spans="1:10" s="2" customFormat="1" ht="20" x14ac:dyDescent="0.4">
      <c r="B53" s="40">
        <v>17</v>
      </c>
      <c r="C53" s="57" t="s">
        <v>467</v>
      </c>
      <c r="D53" s="25" t="s">
        <v>63</v>
      </c>
      <c r="E53" s="25"/>
      <c r="F53" s="265">
        <v>7.4</v>
      </c>
      <c r="G53" s="270">
        <v>0</v>
      </c>
      <c r="H53" s="359"/>
      <c r="I53" s="251"/>
      <c r="J53" s="252"/>
    </row>
    <row r="54" spans="1:10" s="2" customFormat="1" ht="20.5" thickBot="1" x14ac:dyDescent="0.45">
      <c r="B54" s="28">
        <v>18</v>
      </c>
      <c r="C54" s="114" t="s">
        <v>557</v>
      </c>
      <c r="D54" s="26" t="s">
        <v>63</v>
      </c>
      <c r="E54" s="26"/>
      <c r="F54" s="266">
        <v>25.6</v>
      </c>
      <c r="G54" s="271">
        <v>0</v>
      </c>
      <c r="H54" s="817"/>
      <c r="I54" s="791"/>
      <c r="J54" s="252"/>
    </row>
    <row r="55" spans="1:10" s="2" customFormat="1" ht="18" thickBot="1" x14ac:dyDescent="0.4">
      <c r="B55" s="412" t="s">
        <v>64</v>
      </c>
      <c r="C55" s="413"/>
      <c r="D55" s="413"/>
      <c r="E55" s="413"/>
      <c r="F55" s="414"/>
      <c r="G55" s="415">
        <v>0</v>
      </c>
    </row>
    <row r="56" spans="1:10" s="2" customFormat="1" ht="18" thickBot="1" x14ac:dyDescent="0.4">
      <c r="A56" s="413"/>
      <c r="B56" s="413"/>
      <c r="C56" s="413"/>
      <c r="D56" s="413"/>
      <c r="E56" s="413"/>
      <c r="F56" s="583"/>
      <c r="G56" s="584"/>
    </row>
    <row r="57" spans="1:10" s="2" customFormat="1" ht="17.5" x14ac:dyDescent="0.35">
      <c r="A57" s="46"/>
      <c r="B57" s="46"/>
      <c r="C57" s="46"/>
      <c r="D57" s="46"/>
      <c r="E57" s="46"/>
      <c r="F57" s="47"/>
      <c r="G57" s="582"/>
    </row>
    <row r="58" spans="1:10" s="119" customFormat="1" ht="23" x14ac:dyDescent="0.5">
      <c r="C58" s="585" t="s">
        <v>496</v>
      </c>
      <c r="F58" s="120"/>
      <c r="G58" s="120"/>
    </row>
    <row r="59" spans="1:10" ht="13" thickBot="1" x14ac:dyDescent="0.3"/>
    <row r="60" spans="1:10" ht="53.25" customHeight="1" thickBot="1" x14ac:dyDescent="0.3">
      <c r="B60" s="123" t="s">
        <v>59</v>
      </c>
      <c r="C60" s="124" t="s">
        <v>1</v>
      </c>
      <c r="D60" s="125" t="s">
        <v>60</v>
      </c>
      <c r="E60" s="125" t="s">
        <v>61</v>
      </c>
      <c r="F60" s="126" t="s">
        <v>6</v>
      </c>
      <c r="G60" s="127" t="s">
        <v>49</v>
      </c>
    </row>
    <row r="61" spans="1:10" s="2" customFormat="1" ht="20" x14ac:dyDescent="0.4">
      <c r="B61" s="27">
        <v>1</v>
      </c>
      <c r="C61" s="129" t="s">
        <v>250</v>
      </c>
      <c r="D61" s="24" t="s">
        <v>63</v>
      </c>
      <c r="E61" s="115"/>
      <c r="F61" s="264">
        <v>27.2</v>
      </c>
      <c r="G61" s="269">
        <v>0</v>
      </c>
      <c r="H61" s="359"/>
      <c r="I61" s="248"/>
      <c r="J61" s="249"/>
    </row>
    <row r="62" spans="1:10" s="2" customFormat="1" ht="20" x14ac:dyDescent="0.4">
      <c r="B62" s="40">
        <v>2</v>
      </c>
      <c r="C62" s="57" t="s">
        <v>251</v>
      </c>
      <c r="D62" s="25" t="s">
        <v>63</v>
      </c>
      <c r="E62" s="82"/>
      <c r="F62" s="265">
        <v>32.799999999999997</v>
      </c>
      <c r="G62" s="270">
        <v>0</v>
      </c>
      <c r="H62" s="359"/>
      <c r="I62" s="251"/>
      <c r="J62" s="252"/>
    </row>
    <row r="63" spans="1:10" s="2" customFormat="1" ht="20" x14ac:dyDescent="0.4">
      <c r="B63" s="40">
        <v>3</v>
      </c>
      <c r="C63" s="57" t="s">
        <v>252</v>
      </c>
      <c r="D63" s="25" t="s">
        <v>63</v>
      </c>
      <c r="E63" s="82"/>
      <c r="F63" s="265">
        <v>6.3</v>
      </c>
      <c r="G63" s="270">
        <v>0</v>
      </c>
      <c r="H63" s="359"/>
      <c r="I63" s="251"/>
      <c r="J63" s="252"/>
    </row>
    <row r="64" spans="1:10" s="2" customFormat="1" ht="20" x14ac:dyDescent="0.4">
      <c r="B64" s="40">
        <v>4</v>
      </c>
      <c r="C64" s="57" t="s">
        <v>253</v>
      </c>
      <c r="D64" s="25" t="s">
        <v>63</v>
      </c>
      <c r="E64" s="82"/>
      <c r="F64" s="265">
        <v>14.7</v>
      </c>
      <c r="G64" s="270">
        <v>0</v>
      </c>
      <c r="H64" s="359"/>
      <c r="I64" s="251"/>
      <c r="J64" s="252"/>
    </row>
    <row r="65" spans="2:10" s="2" customFormat="1" ht="20" x14ac:dyDescent="0.4">
      <c r="B65" s="40">
        <v>4</v>
      </c>
      <c r="C65" s="57" t="s">
        <v>564</v>
      </c>
      <c r="D65" s="25" t="s">
        <v>63</v>
      </c>
      <c r="E65" s="82"/>
      <c r="F65" s="265">
        <v>14.7</v>
      </c>
      <c r="G65" s="270">
        <v>0</v>
      </c>
      <c r="H65" s="359"/>
      <c r="I65" s="251"/>
      <c r="J65" s="252"/>
    </row>
    <row r="66" spans="2:10" s="2" customFormat="1" ht="20" x14ac:dyDescent="0.4">
      <c r="B66" s="40">
        <v>5</v>
      </c>
      <c r="C66" s="57" t="s">
        <v>254</v>
      </c>
      <c r="D66" s="25" t="s">
        <v>63</v>
      </c>
      <c r="E66" s="82"/>
      <c r="F66" s="265">
        <v>4.9000000000000004</v>
      </c>
      <c r="G66" s="270">
        <v>0</v>
      </c>
      <c r="H66" s="359"/>
      <c r="I66" s="251"/>
      <c r="J66" s="252"/>
    </row>
    <row r="67" spans="2:10" s="2" customFormat="1" ht="20" x14ac:dyDescent="0.4">
      <c r="B67" s="40">
        <v>5</v>
      </c>
      <c r="C67" s="57" t="s">
        <v>563</v>
      </c>
      <c r="D67" s="25" t="s">
        <v>63</v>
      </c>
      <c r="E67" s="82"/>
      <c r="F67" s="265">
        <v>13</v>
      </c>
      <c r="G67" s="270">
        <v>0</v>
      </c>
      <c r="H67" s="359"/>
      <c r="I67" s="251"/>
      <c r="J67" s="252"/>
    </row>
    <row r="68" spans="2:10" s="2" customFormat="1" ht="20" x14ac:dyDescent="0.4">
      <c r="B68" s="40">
        <v>6</v>
      </c>
      <c r="C68" s="57" t="s">
        <v>260</v>
      </c>
      <c r="D68" s="25" t="s">
        <v>63</v>
      </c>
      <c r="E68" s="82"/>
      <c r="F68" s="265">
        <v>9.3000000000000007</v>
      </c>
      <c r="G68" s="270">
        <v>0</v>
      </c>
      <c r="H68" s="359"/>
      <c r="I68" s="251"/>
      <c r="J68" s="252"/>
    </row>
    <row r="69" spans="2:10" s="2" customFormat="1" ht="20" x14ac:dyDescent="0.4">
      <c r="B69" s="40">
        <v>7</v>
      </c>
      <c r="C69" s="57" t="s">
        <v>255</v>
      </c>
      <c r="D69" s="25" t="s">
        <v>63</v>
      </c>
      <c r="E69" s="82"/>
      <c r="F69" s="265">
        <v>16.600000000000001</v>
      </c>
      <c r="G69" s="270">
        <v>0</v>
      </c>
      <c r="H69" s="359"/>
      <c r="I69" s="251"/>
      <c r="J69" s="252"/>
    </row>
    <row r="70" spans="2:10" s="2" customFormat="1" ht="20" x14ac:dyDescent="0.4">
      <c r="B70" s="40">
        <v>8</v>
      </c>
      <c r="C70" s="57" t="s">
        <v>256</v>
      </c>
      <c r="D70" s="25" t="s">
        <v>63</v>
      </c>
      <c r="E70" s="82"/>
      <c r="F70" s="265">
        <v>10.5</v>
      </c>
      <c r="G70" s="270">
        <v>0</v>
      </c>
      <c r="H70" s="359"/>
      <c r="I70" s="251"/>
      <c r="J70" s="252"/>
    </row>
    <row r="71" spans="2:10" s="2" customFormat="1" ht="20" x14ac:dyDescent="0.4">
      <c r="B71" s="40">
        <v>9</v>
      </c>
      <c r="C71" s="57" t="s">
        <v>257</v>
      </c>
      <c r="D71" s="25" t="s">
        <v>63</v>
      </c>
      <c r="E71" s="82"/>
      <c r="F71" s="265">
        <v>38.700000000000003</v>
      </c>
      <c r="G71" s="270">
        <v>0</v>
      </c>
      <c r="H71" s="359"/>
      <c r="I71" s="251"/>
      <c r="J71" s="252"/>
    </row>
    <row r="72" spans="2:10" s="2" customFormat="1" ht="20" x14ac:dyDescent="0.4">
      <c r="B72" s="40">
        <v>9</v>
      </c>
      <c r="C72" s="57" t="s">
        <v>559</v>
      </c>
      <c r="D72" s="25" t="s">
        <v>63</v>
      </c>
      <c r="E72" s="82"/>
      <c r="F72" s="265">
        <v>15</v>
      </c>
      <c r="G72" s="270">
        <v>0</v>
      </c>
      <c r="H72" s="359"/>
      <c r="I72" s="251"/>
      <c r="J72" s="252"/>
    </row>
    <row r="73" spans="2:10" s="2" customFormat="1" ht="20" x14ac:dyDescent="0.4">
      <c r="B73" s="40">
        <v>13</v>
      </c>
      <c r="C73" s="57" t="s">
        <v>560</v>
      </c>
      <c r="D73" s="25" t="s">
        <v>63</v>
      </c>
      <c r="E73" s="25"/>
      <c r="F73" s="265">
        <v>18.899999999999999</v>
      </c>
      <c r="G73" s="270">
        <v>0</v>
      </c>
      <c r="H73" s="359"/>
      <c r="I73" s="251"/>
      <c r="J73" s="252"/>
    </row>
    <row r="74" spans="2:10" s="2" customFormat="1" ht="20" x14ac:dyDescent="0.4">
      <c r="B74" s="40">
        <v>14</v>
      </c>
      <c r="C74" s="57" t="s">
        <v>561</v>
      </c>
      <c r="D74" s="25" t="s">
        <v>63</v>
      </c>
      <c r="E74" s="25"/>
      <c r="F74" s="265">
        <v>53.5</v>
      </c>
      <c r="G74" s="270">
        <v>0</v>
      </c>
      <c r="H74" s="359"/>
      <c r="I74" s="251"/>
      <c r="J74" s="252"/>
    </row>
    <row r="75" spans="2:10" s="2" customFormat="1" ht="20" x14ac:dyDescent="0.4">
      <c r="B75" s="40">
        <v>14</v>
      </c>
      <c r="C75" s="57" t="s">
        <v>562</v>
      </c>
      <c r="D75" s="25" t="s">
        <v>63</v>
      </c>
      <c r="E75" s="25"/>
      <c r="F75" s="265">
        <v>53.5</v>
      </c>
      <c r="G75" s="270">
        <v>0</v>
      </c>
      <c r="H75" s="359"/>
      <c r="I75" s="251"/>
      <c r="J75" s="252"/>
    </row>
    <row r="76" spans="2:10" s="2" customFormat="1" ht="20" x14ac:dyDescent="0.4">
      <c r="B76" s="40">
        <v>14</v>
      </c>
      <c r="C76" s="57" t="s">
        <v>565</v>
      </c>
      <c r="D76" s="25" t="s">
        <v>63</v>
      </c>
      <c r="E76" s="25"/>
      <c r="F76" s="265">
        <v>38.6</v>
      </c>
      <c r="G76" s="270">
        <v>0</v>
      </c>
      <c r="H76" s="359"/>
      <c r="I76" s="251"/>
      <c r="J76" s="252"/>
    </row>
    <row r="77" spans="2:10" s="2" customFormat="1" ht="20" x14ac:dyDescent="0.4">
      <c r="B77" s="40">
        <v>14</v>
      </c>
      <c r="C77" s="57" t="s">
        <v>688</v>
      </c>
      <c r="D77" s="25" t="s">
        <v>63</v>
      </c>
      <c r="E77" s="25"/>
      <c r="F77" s="265">
        <v>37.6</v>
      </c>
      <c r="G77" s="270">
        <v>0</v>
      </c>
      <c r="H77" s="359"/>
      <c r="I77" s="251"/>
      <c r="J77" s="252"/>
    </row>
    <row r="78" spans="2:10" s="2" customFormat="1" ht="20" x14ac:dyDescent="0.4">
      <c r="B78" s="40">
        <v>14</v>
      </c>
      <c r="C78" s="57" t="s">
        <v>566</v>
      </c>
      <c r="D78" s="25" t="s">
        <v>63</v>
      </c>
      <c r="E78" s="25"/>
      <c r="F78" s="265">
        <v>25.6</v>
      </c>
      <c r="G78" s="270">
        <v>0</v>
      </c>
      <c r="H78" s="359"/>
      <c r="I78" s="251"/>
      <c r="J78" s="252"/>
    </row>
    <row r="79" spans="2:10" s="2" customFormat="1" ht="20" x14ac:dyDescent="0.4">
      <c r="B79" s="40">
        <v>10</v>
      </c>
      <c r="C79" s="57" t="s">
        <v>261</v>
      </c>
      <c r="D79" s="25" t="s">
        <v>63</v>
      </c>
      <c r="E79" s="82"/>
      <c r="F79" s="265">
        <v>6.4</v>
      </c>
      <c r="G79" s="270">
        <v>0</v>
      </c>
      <c r="H79" s="359"/>
      <c r="I79" s="251"/>
      <c r="J79" s="252"/>
    </row>
    <row r="80" spans="2:10" s="2" customFormat="1" ht="20.5" thickBot="1" x14ac:dyDescent="0.45">
      <c r="B80" s="28">
        <v>11</v>
      </c>
      <c r="C80" s="114" t="s">
        <v>230</v>
      </c>
      <c r="D80" s="26" t="s">
        <v>63</v>
      </c>
      <c r="E80" s="83"/>
      <c r="F80" s="266">
        <v>7.4</v>
      </c>
      <c r="G80" s="271">
        <v>0</v>
      </c>
      <c r="H80" s="359"/>
      <c r="I80" s="251"/>
      <c r="J80" s="252"/>
    </row>
    <row r="81" spans="2:7" s="2" customFormat="1" ht="18" thickBot="1" x14ac:dyDescent="0.4">
      <c r="B81" s="412" t="s">
        <v>64</v>
      </c>
      <c r="C81" s="413"/>
      <c r="D81" s="413"/>
      <c r="E81" s="760"/>
      <c r="F81" s="414"/>
      <c r="G81" s="415">
        <v>0</v>
      </c>
    </row>
  </sheetData>
  <mergeCells count="2">
    <mergeCell ref="H2:J2"/>
    <mergeCell ref="I1:P1"/>
  </mergeCells>
  <hyperlinks>
    <hyperlink ref="H2:J2" location="Оглавление!R1C1" display="Оглавление"/>
    <hyperlink ref="I1:M1" location="'Водосточные сис-мы'!R1C1" display="Водосточные системы"/>
    <hyperlink ref="I1:P1" location="Оглавление!R1C1" display="Оглавление"/>
  </hyperlinks>
  <pageMargins left="0.25" right="0.25" top="0.75" bottom="0.75" header="0.3" footer="0.3"/>
  <pageSetup paperSize="9" scale="58" orientation="portrait" r:id="rId1"/>
  <rowBreaks count="1" manualBreakCount="1">
    <brk id="56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P77"/>
  <sheetViews>
    <sheetView view="pageBreakPreview" zoomScale="60" zoomScaleNormal="100" workbookViewId="0">
      <selection activeCell="H4" sqref="H4:S305"/>
    </sheetView>
  </sheetViews>
  <sheetFormatPr defaultRowHeight="12.5" x14ac:dyDescent="0.25"/>
  <cols>
    <col min="1" max="1" width="5.26953125" customWidth="1"/>
    <col min="2" max="2" width="8.1796875" customWidth="1"/>
    <col min="3" max="3" width="64.81640625" customWidth="1"/>
    <col min="4" max="4" width="12.7265625" customWidth="1"/>
    <col min="5" max="5" width="9.54296875" customWidth="1"/>
    <col min="6" max="6" width="13.81640625" style="18" customWidth="1"/>
    <col min="7" max="7" width="20.1796875" style="18" customWidth="1"/>
    <col min="8" max="8" width="10.7265625" customWidth="1"/>
  </cols>
  <sheetData>
    <row r="1" spans="2:16" ht="23" x14ac:dyDescent="0.5">
      <c r="B1" s="273"/>
      <c r="C1" s="110"/>
      <c r="D1" s="112" t="s">
        <v>29</v>
      </c>
      <c r="E1" s="89"/>
      <c r="F1" s="197"/>
      <c r="G1" s="106" t="s">
        <v>52</v>
      </c>
      <c r="I1" s="924" t="s">
        <v>84</v>
      </c>
      <c r="J1" s="924"/>
      <c r="K1" s="924"/>
      <c r="L1" s="924"/>
      <c r="M1" s="924"/>
      <c r="N1" s="924"/>
      <c r="O1" s="924"/>
      <c r="P1" s="924"/>
    </row>
    <row r="2" spans="2:16" ht="22.5" x14ac:dyDescent="0.45">
      <c r="B2" s="94"/>
      <c r="C2" s="93"/>
      <c r="D2" s="107"/>
      <c r="E2" s="95"/>
      <c r="F2" s="95"/>
      <c r="G2" s="275"/>
      <c r="H2" s="979"/>
      <c r="I2" s="924"/>
      <c r="J2" s="924"/>
    </row>
    <row r="3" spans="2:16" ht="22.5" x14ac:dyDescent="0.45">
      <c r="B3" s="94"/>
      <c r="C3" s="111"/>
      <c r="D3" s="94"/>
      <c r="E3" s="95"/>
      <c r="F3" s="95"/>
      <c r="G3" s="100"/>
    </row>
    <row r="4" spans="2:16" ht="22.5" x14ac:dyDescent="0.45">
      <c r="B4" s="92"/>
      <c r="C4" s="95"/>
      <c r="D4" s="94"/>
      <c r="E4" s="95"/>
      <c r="F4" s="95"/>
      <c r="G4" s="100" t="s">
        <v>53</v>
      </c>
    </row>
    <row r="5" spans="2:16" ht="23" x14ac:dyDescent="0.5">
      <c r="B5" s="98" t="s">
        <v>30</v>
      </c>
      <c r="C5" s="95"/>
      <c r="D5" s="274"/>
      <c r="E5" s="95"/>
      <c r="F5" s="95"/>
      <c r="G5" s="100"/>
    </row>
    <row r="6" spans="2:16" ht="23" x14ac:dyDescent="0.5">
      <c r="B6" s="98" t="s">
        <v>50</v>
      </c>
      <c r="C6" s="111"/>
      <c r="D6" s="94"/>
      <c r="E6" s="93"/>
      <c r="F6" s="95"/>
      <c r="G6" s="100" t="s">
        <v>54</v>
      </c>
    </row>
    <row r="7" spans="2:16" ht="23" x14ac:dyDescent="0.5">
      <c r="B7" s="101" t="s">
        <v>32</v>
      </c>
      <c r="C7" s="97"/>
      <c r="D7" s="108"/>
      <c r="E7" s="99"/>
      <c r="F7" s="99"/>
      <c r="G7" s="100"/>
    </row>
    <row r="8" spans="2:16" ht="23.5" thickBot="1" x14ac:dyDescent="0.55000000000000004">
      <c r="B8" s="102" t="s">
        <v>51</v>
      </c>
      <c r="C8" s="103"/>
      <c r="D8" s="109"/>
      <c r="E8" s="104"/>
      <c r="F8" s="104"/>
      <c r="G8" s="105"/>
      <c r="H8" s="19"/>
      <c r="I8" s="19"/>
    </row>
    <row r="10" spans="2:16" s="119" customFormat="1" ht="23" x14ac:dyDescent="0.5">
      <c r="C10" s="585" t="s">
        <v>264</v>
      </c>
      <c r="F10" s="120"/>
      <c r="G10" s="120"/>
    </row>
    <row r="11" spans="2:16" ht="13" thickBot="1" x14ac:dyDescent="0.3"/>
    <row r="12" spans="2:16" ht="53.25" customHeight="1" thickBot="1" x14ac:dyDescent="0.3">
      <c r="B12" s="123" t="s">
        <v>59</v>
      </c>
      <c r="C12" s="124" t="s">
        <v>1</v>
      </c>
      <c r="D12" s="125" t="s">
        <v>60</v>
      </c>
      <c r="E12" s="125" t="s">
        <v>61</v>
      </c>
      <c r="F12" s="126" t="s">
        <v>6</v>
      </c>
      <c r="G12" s="127" t="s">
        <v>49</v>
      </c>
    </row>
    <row r="13" spans="2:16" s="2" customFormat="1" ht="20" x14ac:dyDescent="0.4">
      <c r="B13" s="27">
        <v>1</v>
      </c>
      <c r="C13" s="129" t="s">
        <v>279</v>
      </c>
      <c r="D13" s="24" t="s">
        <v>63</v>
      </c>
      <c r="E13" s="24"/>
      <c r="F13" s="264">
        <v>20.8</v>
      </c>
      <c r="G13" s="269">
        <v>0</v>
      </c>
      <c r="H13" s="859"/>
      <c r="I13" s="248"/>
      <c r="J13" s="249"/>
    </row>
    <row r="14" spans="2:16" s="2" customFormat="1" ht="20" x14ac:dyDescent="0.4">
      <c r="B14" s="40">
        <v>2</v>
      </c>
      <c r="C14" s="57" t="s">
        <v>280</v>
      </c>
      <c r="D14" s="25" t="s">
        <v>63</v>
      </c>
      <c r="E14" s="25"/>
      <c r="F14" s="265">
        <v>24.8</v>
      </c>
      <c r="G14" s="270">
        <v>0</v>
      </c>
      <c r="H14" s="359"/>
      <c r="I14" s="251"/>
      <c r="J14" s="252"/>
    </row>
    <row r="15" spans="2:16" s="2" customFormat="1" ht="20" x14ac:dyDescent="0.4">
      <c r="B15" s="40">
        <v>3</v>
      </c>
      <c r="C15" s="57" t="s">
        <v>281</v>
      </c>
      <c r="D15" s="25" t="s">
        <v>63</v>
      </c>
      <c r="E15" s="25"/>
      <c r="F15" s="265">
        <v>11.8</v>
      </c>
      <c r="G15" s="270">
        <v>0</v>
      </c>
      <c r="H15" s="359"/>
      <c r="I15" s="251"/>
      <c r="J15" s="252"/>
    </row>
    <row r="16" spans="2:16" s="2" customFormat="1" ht="20" x14ac:dyDescent="0.4">
      <c r="B16" s="40">
        <v>4</v>
      </c>
      <c r="C16" s="57" t="s">
        <v>282</v>
      </c>
      <c r="D16" s="25" t="s">
        <v>63</v>
      </c>
      <c r="E16" s="25"/>
      <c r="F16" s="265">
        <v>11.8</v>
      </c>
      <c r="G16" s="270">
        <v>0</v>
      </c>
      <c r="H16" s="359"/>
      <c r="I16" s="251"/>
      <c r="J16" s="252"/>
    </row>
    <row r="17" spans="1:10" s="2" customFormat="1" ht="20" x14ac:dyDescent="0.4">
      <c r="B17" s="40">
        <v>5</v>
      </c>
      <c r="C17" s="57" t="s">
        <v>283</v>
      </c>
      <c r="D17" s="25" t="s">
        <v>63</v>
      </c>
      <c r="E17" s="25"/>
      <c r="F17" s="265">
        <v>11.8</v>
      </c>
      <c r="G17" s="270">
        <v>0</v>
      </c>
      <c r="H17" s="359"/>
      <c r="I17" s="251"/>
      <c r="J17" s="252"/>
    </row>
    <row r="18" spans="1:10" s="2" customFormat="1" ht="20" x14ac:dyDescent="0.4">
      <c r="B18" s="40">
        <v>6</v>
      </c>
      <c r="C18" s="57" t="s">
        <v>15</v>
      </c>
      <c r="D18" s="25" t="s">
        <v>63</v>
      </c>
      <c r="E18" s="25"/>
      <c r="F18" s="265">
        <v>3.8</v>
      </c>
      <c r="G18" s="270">
        <v>0</v>
      </c>
      <c r="H18" s="359"/>
      <c r="I18" s="251"/>
      <c r="J18" s="252"/>
    </row>
    <row r="19" spans="1:10" s="2" customFormat="1" ht="20" x14ac:dyDescent="0.4">
      <c r="B19" s="40">
        <v>7</v>
      </c>
      <c r="C19" s="57" t="s">
        <v>284</v>
      </c>
      <c r="D19" s="25" t="s">
        <v>63</v>
      </c>
      <c r="E19" s="25"/>
      <c r="F19" s="265">
        <v>4.5999999999999996</v>
      </c>
      <c r="G19" s="270">
        <v>0</v>
      </c>
      <c r="H19" s="359"/>
      <c r="I19" s="251"/>
      <c r="J19" s="252"/>
    </row>
    <row r="20" spans="1:10" s="2" customFormat="1" ht="20" x14ac:dyDescent="0.4">
      <c r="B20" s="40">
        <v>8</v>
      </c>
      <c r="C20" s="57" t="s">
        <v>285</v>
      </c>
      <c r="D20" s="25" t="s">
        <v>63</v>
      </c>
      <c r="E20" s="25"/>
      <c r="F20" s="265">
        <v>7</v>
      </c>
      <c r="G20" s="270">
        <v>0</v>
      </c>
      <c r="H20" s="359"/>
      <c r="I20" s="251"/>
      <c r="J20" s="252"/>
    </row>
    <row r="21" spans="1:10" s="2" customFormat="1" ht="20" x14ac:dyDescent="0.4">
      <c r="B21" s="40">
        <v>9</v>
      </c>
      <c r="C21" s="57" t="s">
        <v>286</v>
      </c>
      <c r="D21" s="25" t="s">
        <v>63</v>
      </c>
      <c r="E21" s="25"/>
      <c r="F21" s="265">
        <v>8.6</v>
      </c>
      <c r="G21" s="270">
        <v>0</v>
      </c>
      <c r="H21" s="359"/>
      <c r="I21" s="251"/>
      <c r="J21" s="252"/>
    </row>
    <row r="22" spans="1:10" s="2" customFormat="1" ht="20" x14ac:dyDescent="0.4">
      <c r="B22" s="40">
        <v>10</v>
      </c>
      <c r="C22" s="57" t="s">
        <v>287</v>
      </c>
      <c r="D22" s="25" t="s">
        <v>63</v>
      </c>
      <c r="E22" s="25"/>
      <c r="F22" s="265">
        <v>3.8</v>
      </c>
      <c r="G22" s="270">
        <v>0</v>
      </c>
      <c r="H22" s="359"/>
      <c r="I22" s="251"/>
      <c r="J22" s="252"/>
    </row>
    <row r="23" spans="1:10" s="2" customFormat="1" ht="20" x14ac:dyDescent="0.4">
      <c r="B23" s="40">
        <v>11</v>
      </c>
      <c r="C23" s="57" t="s">
        <v>288</v>
      </c>
      <c r="D23" s="25" t="s">
        <v>63</v>
      </c>
      <c r="E23" s="25"/>
      <c r="F23" s="265">
        <v>14.2</v>
      </c>
      <c r="G23" s="270">
        <v>0</v>
      </c>
      <c r="H23" s="359"/>
      <c r="I23" s="251"/>
      <c r="J23" s="252"/>
    </row>
    <row r="24" spans="1:10" s="2" customFormat="1" ht="20" x14ac:dyDescent="0.4">
      <c r="B24" s="40">
        <v>12</v>
      </c>
      <c r="C24" s="57" t="s">
        <v>567</v>
      </c>
      <c r="D24" s="25" t="s">
        <v>63</v>
      </c>
      <c r="E24" s="25"/>
      <c r="F24" s="265">
        <v>4.2</v>
      </c>
      <c r="G24" s="270">
        <v>0</v>
      </c>
      <c r="H24" s="359"/>
      <c r="I24" s="251"/>
      <c r="J24" s="252"/>
    </row>
    <row r="25" spans="1:10" s="2" customFormat="1" ht="20" x14ac:dyDescent="0.4">
      <c r="B25" s="40">
        <v>13</v>
      </c>
      <c r="C25" s="57" t="s">
        <v>568</v>
      </c>
      <c r="D25" s="25" t="s">
        <v>63</v>
      </c>
      <c r="E25" s="25"/>
      <c r="F25" s="265">
        <v>6.5</v>
      </c>
      <c r="G25" s="270">
        <v>0</v>
      </c>
      <c r="H25" s="359"/>
      <c r="I25" s="251"/>
      <c r="J25" s="252"/>
    </row>
    <row r="26" spans="1:10" s="2" customFormat="1" ht="20.5" thickBot="1" x14ac:dyDescent="0.45">
      <c r="B26" s="28">
        <v>14</v>
      </c>
      <c r="C26" s="114" t="s">
        <v>569</v>
      </c>
      <c r="D26" s="26" t="s">
        <v>63</v>
      </c>
      <c r="E26" s="26"/>
      <c r="F26" s="266">
        <v>9.1</v>
      </c>
      <c r="G26" s="271">
        <v>0</v>
      </c>
      <c r="H26" s="359"/>
      <c r="I26" s="251"/>
      <c r="J26" s="252"/>
    </row>
    <row r="27" spans="1:10" s="2" customFormat="1" ht="18" thickBot="1" x14ac:dyDescent="0.4">
      <c r="B27" s="412" t="s">
        <v>64</v>
      </c>
      <c r="C27" s="413"/>
      <c r="D27" s="413"/>
      <c r="E27" s="413"/>
      <c r="F27" s="414"/>
      <c r="G27" s="415">
        <v>0</v>
      </c>
    </row>
    <row r="28" spans="1:10" s="2" customFormat="1" ht="18" thickBot="1" x14ac:dyDescent="0.4">
      <c r="A28" s="413"/>
      <c r="B28" s="413"/>
      <c r="C28" s="413"/>
      <c r="D28" s="413"/>
      <c r="E28" s="413"/>
      <c r="F28" s="583"/>
      <c r="G28" s="584"/>
    </row>
    <row r="29" spans="1:10" s="2" customFormat="1" ht="17.5" x14ac:dyDescent="0.35">
      <c r="A29" s="46"/>
      <c r="B29" s="46"/>
      <c r="C29" s="46"/>
      <c r="D29" s="46"/>
      <c r="E29" s="46"/>
      <c r="F29" s="47"/>
      <c r="G29" s="582"/>
    </row>
    <row r="30" spans="1:10" s="119" customFormat="1" ht="23" x14ac:dyDescent="0.5">
      <c r="C30" s="585" t="s">
        <v>598</v>
      </c>
      <c r="F30" s="120"/>
      <c r="G30" s="120"/>
    </row>
    <row r="31" spans="1:10" ht="13" customHeight="1" thickBot="1" x14ac:dyDescent="0.3"/>
    <row r="32" spans="1:10" ht="25.5" thickBot="1" x14ac:dyDescent="0.3">
      <c r="B32" s="123" t="s">
        <v>59</v>
      </c>
      <c r="C32" s="124" t="s">
        <v>1</v>
      </c>
      <c r="D32" s="125" t="s">
        <v>60</v>
      </c>
      <c r="E32" s="125" t="s">
        <v>61</v>
      </c>
      <c r="F32" s="126" t="s">
        <v>6</v>
      </c>
      <c r="G32" s="127" t="s">
        <v>49</v>
      </c>
    </row>
    <row r="33" spans="2:10" s="2" customFormat="1" ht="36" thickBot="1" x14ac:dyDescent="0.45">
      <c r="B33" s="27">
        <v>1</v>
      </c>
      <c r="C33" s="818" t="s">
        <v>594</v>
      </c>
      <c r="D33" s="24" t="s">
        <v>63</v>
      </c>
      <c r="E33" s="24"/>
      <c r="F33" s="264">
        <v>37.6</v>
      </c>
      <c r="G33" s="269">
        <v>0</v>
      </c>
      <c r="H33" s="359"/>
      <c r="I33" s="248"/>
      <c r="J33" s="249"/>
    </row>
    <row r="34" spans="2:10" s="2" customFormat="1" ht="20" x14ac:dyDescent="0.4">
      <c r="B34" s="40">
        <v>2</v>
      </c>
      <c r="C34" s="819" t="s">
        <v>571</v>
      </c>
      <c r="D34" s="25" t="s">
        <v>63</v>
      </c>
      <c r="E34" s="25"/>
      <c r="F34" s="265">
        <v>28.2</v>
      </c>
      <c r="G34" s="270">
        <v>0</v>
      </c>
      <c r="H34" s="359"/>
      <c r="I34" s="248"/>
      <c r="J34" s="249"/>
    </row>
    <row r="35" spans="2:10" s="2" customFormat="1" ht="35.5" x14ac:dyDescent="0.4">
      <c r="B35" s="40">
        <v>3</v>
      </c>
      <c r="C35" s="819" t="s">
        <v>595</v>
      </c>
      <c r="D35" s="25" t="s">
        <v>63</v>
      </c>
      <c r="E35" s="25"/>
      <c r="F35" s="265">
        <v>13.6</v>
      </c>
      <c r="G35" s="270">
        <v>0</v>
      </c>
      <c r="H35" s="359"/>
      <c r="I35" s="251"/>
      <c r="J35" s="252"/>
    </row>
    <row r="36" spans="2:10" s="2" customFormat="1" ht="35.5" x14ac:dyDescent="0.4">
      <c r="B36" s="40">
        <v>4</v>
      </c>
      <c r="C36" s="819" t="s">
        <v>596</v>
      </c>
      <c r="D36" s="25" t="s">
        <v>63</v>
      </c>
      <c r="E36" s="25"/>
      <c r="F36" s="265">
        <v>16.100000000000001</v>
      </c>
      <c r="G36" s="270">
        <v>0</v>
      </c>
      <c r="H36" s="359"/>
      <c r="I36" s="251"/>
      <c r="J36" s="252"/>
    </row>
    <row r="37" spans="2:10" s="2" customFormat="1" ht="35.5" x14ac:dyDescent="0.4">
      <c r="B37" s="40">
        <v>5</v>
      </c>
      <c r="C37" s="819" t="s">
        <v>574</v>
      </c>
      <c r="D37" s="25" t="s">
        <v>63</v>
      </c>
      <c r="E37" s="25"/>
      <c r="F37" s="265">
        <v>16.100000000000001</v>
      </c>
      <c r="G37" s="270">
        <v>0</v>
      </c>
      <c r="H37" s="359"/>
      <c r="I37" s="251"/>
      <c r="J37" s="252"/>
    </row>
    <row r="38" spans="2:10" s="2" customFormat="1" ht="53" x14ac:dyDescent="0.4">
      <c r="B38" s="40">
        <v>6</v>
      </c>
      <c r="C38" s="819" t="s">
        <v>597</v>
      </c>
      <c r="D38" s="25" t="s">
        <v>63</v>
      </c>
      <c r="E38" s="25"/>
      <c r="F38" s="265">
        <v>49.1</v>
      </c>
      <c r="G38" s="270">
        <v>0</v>
      </c>
      <c r="H38" s="359"/>
      <c r="I38" s="251"/>
      <c r="J38" s="252"/>
    </row>
    <row r="39" spans="2:10" s="2" customFormat="1" ht="35.5" x14ac:dyDescent="0.4">
      <c r="B39" s="40">
        <v>7</v>
      </c>
      <c r="C39" s="819" t="s">
        <v>575</v>
      </c>
      <c r="D39" s="25" t="s">
        <v>63</v>
      </c>
      <c r="E39" s="25"/>
      <c r="F39" s="265">
        <v>4.9000000000000004</v>
      </c>
      <c r="G39" s="270">
        <v>0</v>
      </c>
      <c r="H39" s="359"/>
      <c r="I39" s="251"/>
      <c r="J39" s="252"/>
    </row>
    <row r="40" spans="2:10" s="2" customFormat="1" ht="35.5" x14ac:dyDescent="0.4">
      <c r="B40" s="40">
        <v>8</v>
      </c>
      <c r="C40" s="819" t="s">
        <v>576</v>
      </c>
      <c r="D40" s="25" t="s">
        <v>63</v>
      </c>
      <c r="E40" s="25"/>
      <c r="F40" s="265">
        <v>7.1</v>
      </c>
      <c r="G40" s="270">
        <v>0</v>
      </c>
      <c r="H40" s="359"/>
      <c r="I40" s="251"/>
      <c r="J40" s="252"/>
    </row>
    <row r="41" spans="2:10" s="2" customFormat="1" ht="35.5" x14ac:dyDescent="0.4">
      <c r="B41" s="40">
        <v>9</v>
      </c>
      <c r="C41" s="819" t="s">
        <v>577</v>
      </c>
      <c r="D41" s="25" t="s">
        <v>63</v>
      </c>
      <c r="E41" s="25"/>
      <c r="F41" s="265">
        <v>44.7</v>
      </c>
      <c r="G41" s="270">
        <v>0</v>
      </c>
      <c r="H41" s="359"/>
      <c r="I41" s="251"/>
      <c r="J41" s="252"/>
    </row>
    <row r="42" spans="2:10" s="2" customFormat="1" ht="35.5" x14ac:dyDescent="0.4">
      <c r="B42" s="40">
        <v>10</v>
      </c>
      <c r="C42" s="819" t="s">
        <v>578</v>
      </c>
      <c r="D42" s="25" t="s">
        <v>63</v>
      </c>
      <c r="E42" s="25"/>
      <c r="F42" s="265">
        <v>33.5</v>
      </c>
      <c r="G42" s="270">
        <v>0</v>
      </c>
      <c r="H42" s="359"/>
      <c r="I42" s="251"/>
      <c r="J42" s="252"/>
    </row>
    <row r="43" spans="2:10" s="2" customFormat="1" ht="35.5" x14ac:dyDescent="0.4">
      <c r="B43" s="40">
        <v>11</v>
      </c>
      <c r="C43" s="819" t="s">
        <v>579</v>
      </c>
      <c r="D43" s="25" t="s">
        <v>63</v>
      </c>
      <c r="E43" s="25"/>
      <c r="F43" s="265">
        <v>9</v>
      </c>
      <c r="G43" s="270">
        <v>0</v>
      </c>
      <c r="H43" s="359"/>
      <c r="I43" s="251"/>
      <c r="J43" s="252"/>
    </row>
    <row r="44" spans="2:10" s="2" customFormat="1" ht="35.5" x14ac:dyDescent="0.4">
      <c r="B44" s="40">
        <v>12</v>
      </c>
      <c r="C44" s="819" t="s">
        <v>580</v>
      </c>
      <c r="D44" s="25" t="s">
        <v>63</v>
      </c>
      <c r="E44" s="25"/>
      <c r="F44" s="265">
        <v>11.2</v>
      </c>
      <c r="G44" s="270">
        <v>0</v>
      </c>
      <c r="H44" s="359"/>
      <c r="I44" s="251"/>
      <c r="J44" s="252"/>
    </row>
    <row r="45" spans="2:10" s="2" customFormat="1" ht="20" x14ac:dyDescent="0.4">
      <c r="B45" s="40">
        <v>13</v>
      </c>
      <c r="C45" s="819" t="s">
        <v>581</v>
      </c>
      <c r="D45" s="25" t="s">
        <v>63</v>
      </c>
      <c r="E45" s="25"/>
      <c r="F45" s="265">
        <v>5.4</v>
      </c>
      <c r="G45" s="270">
        <v>0</v>
      </c>
      <c r="H45" s="359"/>
      <c r="I45" s="251"/>
      <c r="J45" s="252"/>
    </row>
    <row r="46" spans="2:10" s="2" customFormat="1" ht="35.5" x14ac:dyDescent="0.4">
      <c r="B46" s="40">
        <v>14</v>
      </c>
      <c r="C46" s="819" t="s">
        <v>582</v>
      </c>
      <c r="D46" s="25" t="s">
        <v>63</v>
      </c>
      <c r="E46" s="25"/>
      <c r="F46" s="265">
        <v>24.6</v>
      </c>
      <c r="G46" s="270">
        <v>0</v>
      </c>
      <c r="H46" s="359"/>
      <c r="I46" s="251"/>
      <c r="J46" s="252"/>
    </row>
    <row r="47" spans="2:10" s="2" customFormat="1" ht="20" x14ac:dyDescent="0.4">
      <c r="B47" s="40">
        <v>15</v>
      </c>
      <c r="C47" s="57" t="s">
        <v>567</v>
      </c>
      <c r="D47" s="25" t="s">
        <v>63</v>
      </c>
      <c r="E47" s="25"/>
      <c r="F47" s="265">
        <v>4.7</v>
      </c>
      <c r="G47" s="270">
        <v>0</v>
      </c>
      <c r="H47" s="359"/>
      <c r="I47" s="251"/>
      <c r="J47" s="252"/>
    </row>
    <row r="48" spans="2:10" s="2" customFormat="1" ht="20" x14ac:dyDescent="0.4">
      <c r="B48" s="40">
        <v>16</v>
      </c>
      <c r="C48" s="57" t="s">
        <v>568</v>
      </c>
      <c r="D48" s="25" t="s">
        <v>63</v>
      </c>
      <c r="E48" s="25"/>
      <c r="F48" s="265">
        <v>7.2</v>
      </c>
      <c r="G48" s="270">
        <v>0</v>
      </c>
      <c r="H48" s="359"/>
      <c r="I48" s="251"/>
      <c r="J48" s="252"/>
    </row>
    <row r="49" spans="2:10" s="2" customFormat="1" ht="20" x14ac:dyDescent="0.4">
      <c r="B49" s="40">
        <v>17</v>
      </c>
      <c r="C49" s="57" t="s">
        <v>569</v>
      </c>
      <c r="D49" s="25" t="s">
        <v>63</v>
      </c>
      <c r="E49" s="25"/>
      <c r="F49" s="265">
        <v>10.199999999999999</v>
      </c>
      <c r="G49" s="270">
        <v>0</v>
      </c>
      <c r="H49" s="359"/>
      <c r="I49" s="251"/>
      <c r="J49" s="252"/>
    </row>
    <row r="50" spans="2:10" s="2" customFormat="1" ht="35.5" x14ac:dyDescent="0.4">
      <c r="B50" s="40">
        <v>18</v>
      </c>
      <c r="C50" s="819" t="s">
        <v>583</v>
      </c>
      <c r="D50" s="25" t="s">
        <v>63</v>
      </c>
      <c r="E50" s="25"/>
      <c r="F50" s="265">
        <v>9.8000000000000007</v>
      </c>
      <c r="G50" s="270">
        <v>0</v>
      </c>
      <c r="H50" s="359"/>
      <c r="I50" s="251"/>
      <c r="J50" s="252"/>
    </row>
    <row r="51" spans="2:10" s="2" customFormat="1" ht="20" x14ac:dyDescent="0.4">
      <c r="B51" s="40">
        <v>19</v>
      </c>
      <c r="C51" s="819" t="s">
        <v>262</v>
      </c>
      <c r="D51" s="25" t="s">
        <v>63</v>
      </c>
      <c r="E51" s="25"/>
      <c r="F51" s="265">
        <v>48.1</v>
      </c>
      <c r="G51" s="270">
        <v>0</v>
      </c>
      <c r="H51" s="359"/>
      <c r="I51" s="251"/>
      <c r="J51" s="252"/>
    </row>
    <row r="52" spans="2:10" s="2" customFormat="1" ht="20.5" thickBot="1" x14ac:dyDescent="0.45">
      <c r="B52" s="28">
        <v>20</v>
      </c>
      <c r="C52" s="820" t="s">
        <v>263</v>
      </c>
      <c r="D52" s="26" t="s">
        <v>63</v>
      </c>
      <c r="E52" s="26"/>
      <c r="F52" s="266">
        <v>6.9</v>
      </c>
      <c r="G52" s="271">
        <v>0</v>
      </c>
      <c r="H52" s="359"/>
      <c r="I52" s="251"/>
      <c r="J52" s="252"/>
    </row>
    <row r="53" spans="2:10" s="2" customFormat="1" ht="18" thickBot="1" x14ac:dyDescent="0.4">
      <c r="B53" s="412" t="s">
        <v>64</v>
      </c>
      <c r="C53" s="413"/>
      <c r="D53" s="413"/>
      <c r="E53" s="413"/>
      <c r="F53" s="414"/>
      <c r="G53" s="415">
        <v>0</v>
      </c>
    </row>
    <row r="56" spans="2:10" s="119" customFormat="1" ht="23" x14ac:dyDescent="0.5">
      <c r="C56" s="585" t="s">
        <v>599</v>
      </c>
      <c r="F56" s="120"/>
      <c r="G56" s="120"/>
    </row>
    <row r="57" spans="2:10" ht="13" customHeight="1" thickBot="1" x14ac:dyDescent="0.3"/>
    <row r="58" spans="2:10" ht="25.5" thickBot="1" x14ac:dyDescent="0.3">
      <c r="B58" s="123" t="s">
        <v>59</v>
      </c>
      <c r="C58" s="124" t="s">
        <v>1</v>
      </c>
      <c r="D58" s="125" t="s">
        <v>60</v>
      </c>
      <c r="E58" s="125" t="s">
        <v>61</v>
      </c>
      <c r="F58" s="126" t="s">
        <v>6</v>
      </c>
      <c r="G58" s="127" t="s">
        <v>49</v>
      </c>
    </row>
    <row r="59" spans="2:10" s="2" customFormat="1" ht="20" x14ac:dyDescent="0.4">
      <c r="B59" s="27">
        <v>1</v>
      </c>
      <c r="C59" s="818" t="s">
        <v>570</v>
      </c>
      <c r="D59" s="24" t="s">
        <v>63</v>
      </c>
      <c r="E59" s="24"/>
      <c r="F59" s="264">
        <v>43.9</v>
      </c>
      <c r="G59" s="269">
        <v>0</v>
      </c>
      <c r="H59" s="359"/>
      <c r="I59" s="248"/>
      <c r="J59" s="249"/>
    </row>
    <row r="60" spans="2:10" s="2" customFormat="1" ht="20" x14ac:dyDescent="0.4">
      <c r="B60" s="40">
        <v>2</v>
      </c>
      <c r="C60" s="819" t="s">
        <v>572</v>
      </c>
      <c r="D60" s="25" t="s">
        <v>63</v>
      </c>
      <c r="E60" s="25"/>
      <c r="F60" s="265">
        <v>15.7</v>
      </c>
      <c r="G60" s="270">
        <v>0</v>
      </c>
      <c r="H60" s="359"/>
      <c r="I60" s="251"/>
      <c r="J60" s="252"/>
    </row>
    <row r="61" spans="2:10" s="2" customFormat="1" ht="20" x14ac:dyDescent="0.4">
      <c r="B61" s="40">
        <v>3</v>
      </c>
      <c r="C61" s="819" t="s">
        <v>573</v>
      </c>
      <c r="D61" s="25" t="s">
        <v>63</v>
      </c>
      <c r="E61" s="25"/>
      <c r="F61" s="265">
        <v>18.399999999999999</v>
      </c>
      <c r="G61" s="270">
        <v>0</v>
      </c>
      <c r="H61" s="359"/>
      <c r="I61" s="251"/>
      <c r="J61" s="252"/>
    </row>
    <row r="62" spans="2:10" s="2" customFormat="1" ht="35.5" x14ac:dyDescent="0.4">
      <c r="B62" s="40">
        <v>4</v>
      </c>
      <c r="C62" s="819" t="s">
        <v>584</v>
      </c>
      <c r="D62" s="25" t="s">
        <v>63</v>
      </c>
      <c r="E62" s="25"/>
      <c r="F62" s="265">
        <v>18.399999999999999</v>
      </c>
      <c r="G62" s="270">
        <v>0</v>
      </c>
      <c r="H62" s="359"/>
      <c r="I62" s="251"/>
      <c r="J62" s="252"/>
    </row>
    <row r="63" spans="2:10" s="2" customFormat="1" ht="35.5" x14ac:dyDescent="0.4">
      <c r="B63" s="40">
        <v>5</v>
      </c>
      <c r="C63" s="819" t="s">
        <v>585</v>
      </c>
      <c r="D63" s="25" t="s">
        <v>63</v>
      </c>
      <c r="E63" s="25"/>
      <c r="F63" s="265">
        <v>65.2</v>
      </c>
      <c r="G63" s="270">
        <v>0</v>
      </c>
      <c r="H63" s="359"/>
      <c r="I63" s="251"/>
      <c r="J63" s="252"/>
    </row>
    <row r="64" spans="2:10" s="2" customFormat="1" ht="20" x14ac:dyDescent="0.4">
      <c r="B64" s="40">
        <v>6</v>
      </c>
      <c r="C64" s="819" t="s">
        <v>586</v>
      </c>
      <c r="D64" s="25" t="s">
        <v>63</v>
      </c>
      <c r="E64" s="25"/>
      <c r="F64" s="265">
        <v>5.8</v>
      </c>
      <c r="G64" s="270">
        <v>0</v>
      </c>
      <c r="H64" s="359"/>
      <c r="I64" s="251"/>
      <c r="J64" s="252"/>
    </row>
    <row r="65" spans="2:10" s="2" customFormat="1" ht="35.5" x14ac:dyDescent="0.4">
      <c r="B65" s="40">
        <v>7</v>
      </c>
      <c r="C65" s="819" t="s">
        <v>587</v>
      </c>
      <c r="D65" s="25" t="s">
        <v>63</v>
      </c>
      <c r="E65" s="25"/>
      <c r="F65" s="265">
        <v>7.1</v>
      </c>
      <c r="G65" s="270">
        <v>0</v>
      </c>
      <c r="H65" s="359"/>
      <c r="I65" s="251"/>
      <c r="J65" s="252"/>
    </row>
    <row r="66" spans="2:10" s="2" customFormat="1" ht="20" x14ac:dyDescent="0.4">
      <c r="B66" s="40">
        <v>8</v>
      </c>
      <c r="C66" s="819" t="s">
        <v>588</v>
      </c>
      <c r="D66" s="25" t="s">
        <v>63</v>
      </c>
      <c r="E66" s="25"/>
      <c r="F66" s="265">
        <v>51.4</v>
      </c>
      <c r="G66" s="270">
        <v>0</v>
      </c>
      <c r="H66" s="359"/>
      <c r="I66" s="251"/>
      <c r="J66" s="252"/>
    </row>
    <row r="67" spans="2:10" s="2" customFormat="1" ht="35.5" x14ac:dyDescent="0.4">
      <c r="B67" s="40">
        <v>9</v>
      </c>
      <c r="C67" s="819" t="s">
        <v>589</v>
      </c>
      <c r="D67" s="25" t="s">
        <v>63</v>
      </c>
      <c r="E67" s="25"/>
      <c r="F67" s="265">
        <v>9.6</v>
      </c>
      <c r="G67" s="270">
        <v>0</v>
      </c>
      <c r="H67" s="359"/>
      <c r="I67" s="251"/>
      <c r="J67" s="252"/>
    </row>
    <row r="68" spans="2:10" s="2" customFormat="1" ht="20" x14ac:dyDescent="0.4">
      <c r="B68" s="40">
        <v>10</v>
      </c>
      <c r="C68" s="819" t="s">
        <v>590</v>
      </c>
      <c r="D68" s="25" t="s">
        <v>63</v>
      </c>
      <c r="E68" s="25"/>
      <c r="F68" s="265">
        <v>13</v>
      </c>
      <c r="G68" s="270">
        <v>0</v>
      </c>
      <c r="H68" s="359"/>
      <c r="I68" s="251"/>
      <c r="J68" s="252"/>
    </row>
    <row r="69" spans="2:10" s="2" customFormat="1" ht="20" x14ac:dyDescent="0.4">
      <c r="B69" s="40">
        <v>11</v>
      </c>
      <c r="C69" s="819" t="s">
        <v>591</v>
      </c>
      <c r="D69" s="25" t="s">
        <v>63</v>
      </c>
      <c r="E69" s="25"/>
      <c r="F69" s="265">
        <v>6.3</v>
      </c>
      <c r="G69" s="270">
        <v>0</v>
      </c>
      <c r="H69" s="359"/>
      <c r="I69" s="251"/>
      <c r="J69" s="252"/>
    </row>
    <row r="70" spans="2:10" s="2" customFormat="1" ht="20" x14ac:dyDescent="0.4">
      <c r="B70" s="40">
        <v>12</v>
      </c>
      <c r="C70" s="819" t="s">
        <v>592</v>
      </c>
      <c r="D70" s="25" t="s">
        <v>63</v>
      </c>
      <c r="E70" s="25"/>
      <c r="F70" s="265">
        <v>26.8</v>
      </c>
      <c r="G70" s="270">
        <v>0</v>
      </c>
      <c r="H70" s="359"/>
      <c r="I70" s="251"/>
      <c r="J70" s="252"/>
    </row>
    <row r="71" spans="2:10" s="2" customFormat="1" ht="20" x14ac:dyDescent="0.4">
      <c r="B71" s="40">
        <v>13</v>
      </c>
      <c r="C71" s="57" t="s">
        <v>567</v>
      </c>
      <c r="D71" s="25" t="s">
        <v>63</v>
      </c>
      <c r="E71" s="25"/>
      <c r="F71" s="265">
        <v>4.7</v>
      </c>
      <c r="G71" s="270">
        <v>0</v>
      </c>
      <c r="H71" s="359"/>
      <c r="I71" s="251"/>
      <c r="J71" s="252"/>
    </row>
    <row r="72" spans="2:10" s="2" customFormat="1" ht="20" x14ac:dyDescent="0.4">
      <c r="B72" s="40">
        <v>14</v>
      </c>
      <c r="C72" s="57" t="s">
        <v>568</v>
      </c>
      <c r="D72" s="25" t="s">
        <v>63</v>
      </c>
      <c r="E72" s="25"/>
      <c r="F72" s="265">
        <v>7.2</v>
      </c>
      <c r="G72" s="270">
        <v>0</v>
      </c>
      <c r="H72" s="359"/>
      <c r="I72" s="251"/>
      <c r="J72" s="252"/>
    </row>
    <row r="73" spans="2:10" s="2" customFormat="1" ht="20" x14ac:dyDescent="0.4">
      <c r="B73" s="40">
        <v>15</v>
      </c>
      <c r="C73" s="57" t="s">
        <v>569</v>
      </c>
      <c r="D73" s="25" t="s">
        <v>63</v>
      </c>
      <c r="E73" s="25"/>
      <c r="F73" s="265">
        <v>10.199999999999999</v>
      </c>
      <c r="G73" s="270">
        <v>0</v>
      </c>
      <c r="H73" s="359"/>
      <c r="I73" s="251"/>
      <c r="J73" s="252"/>
    </row>
    <row r="74" spans="2:10" s="2" customFormat="1" ht="35.5" x14ac:dyDescent="0.4">
      <c r="B74" s="40">
        <v>16</v>
      </c>
      <c r="C74" s="819" t="s">
        <v>593</v>
      </c>
      <c r="D74" s="25" t="s">
        <v>63</v>
      </c>
      <c r="E74" s="25"/>
      <c r="F74" s="265">
        <v>12.5</v>
      </c>
      <c r="G74" s="270">
        <v>0</v>
      </c>
      <c r="H74" s="359"/>
      <c r="I74" s="251"/>
      <c r="J74" s="252"/>
    </row>
    <row r="75" spans="2:10" s="2" customFormat="1" ht="20" x14ac:dyDescent="0.4">
      <c r="B75" s="40">
        <v>17</v>
      </c>
      <c r="C75" s="819" t="s">
        <v>262</v>
      </c>
      <c r="D75" s="25" t="s">
        <v>63</v>
      </c>
      <c r="E75" s="25"/>
      <c r="F75" s="265">
        <v>48.1</v>
      </c>
      <c r="G75" s="270">
        <v>0</v>
      </c>
      <c r="H75" s="359"/>
      <c r="I75" s="251"/>
      <c r="J75" s="252"/>
    </row>
    <row r="76" spans="2:10" s="2" customFormat="1" ht="20.5" thickBot="1" x14ac:dyDescent="0.45">
      <c r="B76" s="28">
        <v>18</v>
      </c>
      <c r="C76" s="820" t="s">
        <v>263</v>
      </c>
      <c r="D76" s="26" t="s">
        <v>63</v>
      </c>
      <c r="E76" s="26"/>
      <c r="F76" s="266">
        <v>6.9</v>
      </c>
      <c r="G76" s="271">
        <v>0</v>
      </c>
      <c r="H76" s="359"/>
      <c r="I76" s="251"/>
      <c r="J76" s="252"/>
    </row>
    <row r="77" spans="2:10" s="2" customFormat="1" ht="18" thickBot="1" x14ac:dyDescent="0.4">
      <c r="B77" s="412" t="s">
        <v>64</v>
      </c>
      <c r="C77" s="413"/>
      <c r="D77" s="413"/>
      <c r="E77" s="413"/>
      <c r="F77" s="414"/>
      <c r="G77" s="415">
        <v>0</v>
      </c>
    </row>
  </sheetData>
  <mergeCells count="2">
    <mergeCell ref="I1:P1"/>
    <mergeCell ref="H2:J2"/>
  </mergeCells>
  <hyperlinks>
    <hyperlink ref="H2:J2" location="Оглавление!R1C1" display="Оглавление"/>
    <hyperlink ref="I1:M1" location="'Водосточные сис-мы'!R1C1" display="Водосточные системы"/>
    <hyperlink ref="I1:P1" location="Оглавление!R1C1" display="Оглавление"/>
  </hyperlinks>
  <pageMargins left="0.7" right="0.7" top="0.75" bottom="0.75" header="0.3" footer="0.3"/>
  <pageSetup paperSize="9" scale="66" orientation="portrait" r:id="rId1"/>
  <rowBreaks count="2" manualBreakCount="2">
    <brk id="28" max="6" man="1"/>
    <brk id="55" max="6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0000"/>
  </sheetPr>
  <dimension ref="A1:O53"/>
  <sheetViews>
    <sheetView view="pageBreakPreview" zoomScale="60" zoomScaleNormal="100" workbookViewId="0">
      <selection activeCell="H5" sqref="H5:M95"/>
    </sheetView>
  </sheetViews>
  <sheetFormatPr defaultRowHeight="12.5" x14ac:dyDescent="0.25"/>
  <cols>
    <col min="3" max="3" width="56" customWidth="1"/>
    <col min="4" max="5" width="13.1796875" customWidth="1"/>
    <col min="6" max="6" width="24.26953125" customWidth="1"/>
    <col min="7" max="7" width="26.7265625" customWidth="1"/>
    <col min="8" max="8" width="9.1796875" bestFit="1" customWidth="1"/>
    <col min="9" max="9" width="6.1796875" customWidth="1"/>
    <col min="10" max="10" width="9.81640625" customWidth="1"/>
    <col min="11" max="11" width="9.6328125" bestFit="1" customWidth="1"/>
  </cols>
  <sheetData>
    <row r="1" spans="1:15" s="88" customFormat="1" ht="23" x14ac:dyDescent="0.5">
      <c r="A1" s="87"/>
      <c r="B1" s="273"/>
      <c r="C1" s="110"/>
      <c r="D1" s="112" t="s">
        <v>29</v>
      </c>
      <c r="E1" s="89"/>
      <c r="F1" s="197"/>
      <c r="G1" s="106" t="s">
        <v>52</v>
      </c>
      <c r="H1" s="924" t="s">
        <v>84</v>
      </c>
      <c r="I1" s="924"/>
      <c r="J1" s="924"/>
      <c r="K1" s="924"/>
      <c r="L1" s="924"/>
      <c r="M1" s="924"/>
      <c r="N1" s="924"/>
      <c r="O1" s="924"/>
    </row>
    <row r="2" spans="1:15" s="88" customFormat="1" ht="25.5" customHeight="1" x14ac:dyDescent="0.45">
      <c r="A2" s="92"/>
      <c r="B2" s="94"/>
      <c r="C2" s="93"/>
      <c r="D2" s="107"/>
      <c r="E2" s="95"/>
      <c r="F2" s="95"/>
      <c r="G2" s="275"/>
      <c r="H2" s="90"/>
      <c r="I2" s="90"/>
      <c r="J2" s="90"/>
      <c r="K2" s="91"/>
      <c r="L2" s="91"/>
    </row>
    <row r="3" spans="1:15" s="88" customFormat="1" ht="13.5" customHeight="1" x14ac:dyDescent="0.45">
      <c r="A3" s="92"/>
      <c r="B3" s="94"/>
      <c r="C3" s="111"/>
      <c r="D3" s="94"/>
      <c r="E3" s="95"/>
      <c r="F3" s="95"/>
      <c r="G3" s="100"/>
      <c r="H3" s="90"/>
      <c r="I3" s="90"/>
      <c r="J3" s="90"/>
      <c r="K3" s="91"/>
      <c r="L3" s="91"/>
    </row>
    <row r="4" spans="1:15" s="88" customFormat="1" ht="22.5" x14ac:dyDescent="0.45">
      <c r="A4" s="92"/>
      <c r="B4" s="92"/>
      <c r="C4" s="95"/>
      <c r="D4" s="94"/>
      <c r="E4" s="95"/>
      <c r="F4" s="95"/>
      <c r="G4" s="100" t="s">
        <v>53</v>
      </c>
      <c r="H4" s="90"/>
      <c r="I4" s="90"/>
      <c r="J4" s="90"/>
      <c r="K4" s="91"/>
      <c r="L4" s="91"/>
    </row>
    <row r="5" spans="1:15" s="88" customFormat="1" ht="23" x14ac:dyDescent="0.5">
      <c r="A5" s="92"/>
      <c r="B5" s="98" t="s">
        <v>30</v>
      </c>
      <c r="C5" s="95"/>
      <c r="D5" s="274"/>
      <c r="E5" s="95"/>
      <c r="F5" s="95"/>
      <c r="G5" s="100"/>
      <c r="H5" s="90"/>
      <c r="I5" s="90"/>
      <c r="J5" s="90"/>
      <c r="K5" s="96"/>
      <c r="L5" s="96"/>
    </row>
    <row r="6" spans="1:15" s="93" customFormat="1" ht="23" x14ac:dyDescent="0.5">
      <c r="A6" s="94"/>
      <c r="B6" s="98" t="s">
        <v>50</v>
      </c>
      <c r="C6" s="111"/>
      <c r="D6" s="94"/>
      <c r="F6" s="95"/>
      <c r="G6" s="100" t="s">
        <v>54</v>
      </c>
    </row>
    <row r="7" spans="1:15" s="97" customFormat="1" ht="23" x14ac:dyDescent="0.5">
      <c r="B7" s="101" t="s">
        <v>32</v>
      </c>
      <c r="D7" s="108"/>
      <c r="E7" s="99"/>
      <c r="F7" s="99"/>
      <c r="G7" s="100"/>
    </row>
    <row r="8" spans="1:15" s="97" customFormat="1" ht="23.5" thickBot="1" x14ac:dyDescent="0.55000000000000004">
      <c r="B8" s="102" t="s">
        <v>51</v>
      </c>
      <c r="C8" s="103"/>
      <c r="D8" s="109"/>
      <c r="E8" s="104"/>
      <c r="F8" s="104"/>
      <c r="G8" s="105"/>
    </row>
    <row r="9" spans="1:15" s="97" customFormat="1" ht="22.5" x14ac:dyDescent="0.45">
      <c r="E9" s="99"/>
      <c r="F9" s="99"/>
    </row>
    <row r="10" spans="1:15" s="245" customFormat="1" ht="20" x14ac:dyDescent="0.4">
      <c r="B10" s="409"/>
      <c r="C10" s="410"/>
      <c r="D10" s="409"/>
      <c r="E10" s="411"/>
      <c r="F10" s="411"/>
      <c r="G10" s="411"/>
      <c r="H10" s="258"/>
      <c r="I10" s="258"/>
      <c r="J10" s="258"/>
      <c r="K10" s="1"/>
    </row>
    <row r="11" spans="1:15" s="245" customFormat="1" ht="27.5" x14ac:dyDescent="0.55000000000000004">
      <c r="B11" s="85" t="s">
        <v>689</v>
      </c>
      <c r="D11" s="409"/>
      <c r="E11" s="411"/>
      <c r="F11" s="411"/>
      <c r="G11" s="411"/>
      <c r="H11" s="258"/>
      <c r="I11" s="258"/>
      <c r="J11" s="258"/>
      <c r="K11" s="1"/>
    </row>
    <row r="12" spans="1:15" s="245" customFormat="1" ht="20" x14ac:dyDescent="0.4">
      <c r="B12" s="409"/>
      <c r="C12" s="410"/>
      <c r="D12" s="409"/>
      <c r="E12" s="411"/>
      <c r="F12" s="411"/>
      <c r="G12" s="411"/>
      <c r="H12" s="258"/>
      <c r="I12" s="258"/>
      <c r="J12" s="258"/>
      <c r="K12" s="1"/>
    </row>
    <row r="13" spans="1:15" s="245" customFormat="1" ht="20" x14ac:dyDescent="0.4">
      <c r="B13" s="245" t="s">
        <v>690</v>
      </c>
      <c r="C13" s="410"/>
      <c r="D13" s="409"/>
      <c r="E13" s="411"/>
      <c r="F13" s="411"/>
      <c r="G13" s="411"/>
      <c r="H13" s="258"/>
      <c r="I13" s="258"/>
      <c r="J13" s="258"/>
      <c r="K13" s="1"/>
    </row>
    <row r="14" spans="1:15" s="245" customFormat="1" ht="20" x14ac:dyDescent="0.4">
      <c r="B14" s="409"/>
      <c r="C14" s="410"/>
      <c r="D14" s="409"/>
      <c r="E14" s="411"/>
      <c r="F14" s="411"/>
      <c r="G14" s="411"/>
      <c r="H14" s="258"/>
      <c r="I14" s="258"/>
      <c r="J14" s="258"/>
      <c r="K14" s="1"/>
    </row>
    <row r="15" spans="1:15" s="863" customFormat="1" ht="13" thickBot="1" x14ac:dyDescent="0.3"/>
    <row r="16" spans="1:15" s="245" customFormat="1" ht="20.5" thickBot="1" x14ac:dyDescent="0.45">
      <c r="B16" s="346">
        <v>1</v>
      </c>
      <c r="C16" s="347" t="s">
        <v>195</v>
      </c>
      <c r="D16" s="348" t="s">
        <v>4</v>
      </c>
      <c r="E16" s="349"/>
      <c r="F16" s="349">
        <v>5.41</v>
      </c>
      <c r="G16" s="358">
        <v>0</v>
      </c>
      <c r="H16" s="359"/>
      <c r="I16" s="248"/>
      <c r="J16" s="249"/>
      <c r="K16" s="1"/>
    </row>
    <row r="17" spans="2:11" s="245" customFormat="1" ht="20" x14ac:dyDescent="0.4">
      <c r="B17" s="346">
        <v>1</v>
      </c>
      <c r="C17" s="347" t="s">
        <v>229</v>
      </c>
      <c r="D17" s="348" t="s">
        <v>4</v>
      </c>
      <c r="E17" s="349"/>
      <c r="F17" s="349">
        <v>4.18</v>
      </c>
      <c r="G17" s="358">
        <v>0</v>
      </c>
      <c r="H17" s="359"/>
      <c r="I17" s="248"/>
      <c r="J17" s="249"/>
      <c r="K17" s="1"/>
    </row>
    <row r="18" spans="2:11" s="245" customFormat="1" ht="20" x14ac:dyDescent="0.4">
      <c r="B18" s="350">
        <v>2</v>
      </c>
      <c r="C18" s="351" t="s">
        <v>194</v>
      </c>
      <c r="D18" s="352" t="s">
        <v>4</v>
      </c>
      <c r="E18" s="353"/>
      <c r="F18" s="353">
        <v>26.67</v>
      </c>
      <c r="G18" s="360">
        <v>0</v>
      </c>
      <c r="H18" s="359"/>
      <c r="I18" s="251"/>
      <c r="J18" s="252"/>
      <c r="K18" s="1"/>
    </row>
    <row r="19" spans="2:11" s="245" customFormat="1" ht="20" x14ac:dyDescent="0.4">
      <c r="B19" s="350">
        <v>3</v>
      </c>
      <c r="C19" s="351" t="s">
        <v>196</v>
      </c>
      <c r="D19" s="352" t="s">
        <v>4</v>
      </c>
      <c r="E19" s="353"/>
      <c r="F19" s="353">
        <v>2.97</v>
      </c>
      <c r="G19" s="360">
        <v>0</v>
      </c>
      <c r="H19" s="359"/>
      <c r="I19" s="251"/>
      <c r="J19" s="252"/>
      <c r="K19" s="1"/>
    </row>
    <row r="20" spans="2:11" s="245" customFormat="1" ht="20" x14ac:dyDescent="0.4">
      <c r="B20" s="350">
        <v>4</v>
      </c>
      <c r="C20" s="351" t="s">
        <v>197</v>
      </c>
      <c r="D20" s="352" t="s">
        <v>4</v>
      </c>
      <c r="E20" s="353"/>
      <c r="F20" s="353">
        <v>2.97</v>
      </c>
      <c r="G20" s="360">
        <v>0</v>
      </c>
      <c r="H20" s="359"/>
      <c r="I20" s="251"/>
      <c r="J20" s="252"/>
      <c r="K20" s="1"/>
    </row>
    <row r="21" spans="2:11" s="245" customFormat="1" ht="20" x14ac:dyDescent="0.4">
      <c r="B21" s="350">
        <v>5</v>
      </c>
      <c r="C21" s="351" t="s">
        <v>198</v>
      </c>
      <c r="D21" s="352" t="s">
        <v>4</v>
      </c>
      <c r="E21" s="353"/>
      <c r="F21" s="353">
        <v>3.67</v>
      </c>
      <c r="G21" s="360">
        <v>0</v>
      </c>
      <c r="H21" s="359"/>
      <c r="I21" s="251"/>
      <c r="J21" s="252"/>
      <c r="K21" s="1"/>
    </row>
    <row r="22" spans="2:11" s="245" customFormat="1" ht="20" x14ac:dyDescent="0.4">
      <c r="B22" s="350">
        <v>6</v>
      </c>
      <c r="C22" s="351" t="s">
        <v>199</v>
      </c>
      <c r="D22" s="352" t="s">
        <v>4</v>
      </c>
      <c r="E22" s="353"/>
      <c r="F22" s="353">
        <v>8.1999999999999993</v>
      </c>
      <c r="G22" s="360">
        <v>0</v>
      </c>
      <c r="H22" s="359"/>
      <c r="I22" s="251"/>
      <c r="J22" s="252"/>
      <c r="K22" s="1"/>
    </row>
    <row r="23" spans="2:11" s="245" customFormat="1" ht="20" x14ac:dyDescent="0.4">
      <c r="B23" s="350">
        <v>7</v>
      </c>
      <c r="C23" s="351" t="s">
        <v>200</v>
      </c>
      <c r="D23" s="352" t="s">
        <v>4</v>
      </c>
      <c r="E23" s="353"/>
      <c r="F23" s="353">
        <v>30.5</v>
      </c>
      <c r="G23" s="360">
        <v>0</v>
      </c>
      <c r="H23" s="359"/>
      <c r="I23" s="251"/>
      <c r="J23" s="252"/>
      <c r="K23" s="1"/>
    </row>
    <row r="24" spans="2:11" s="245" customFormat="1" ht="20" x14ac:dyDescent="0.4">
      <c r="B24" s="350">
        <v>7</v>
      </c>
      <c r="C24" s="351" t="s">
        <v>201</v>
      </c>
      <c r="D24" s="352" t="s">
        <v>4</v>
      </c>
      <c r="E24" s="353"/>
      <c r="F24" s="353">
        <v>21.09</v>
      </c>
      <c r="G24" s="360">
        <v>0</v>
      </c>
      <c r="H24" s="359"/>
      <c r="I24" s="251"/>
      <c r="J24" s="252"/>
      <c r="K24" s="1"/>
    </row>
    <row r="25" spans="2:11" s="245" customFormat="1" ht="20" x14ac:dyDescent="0.4">
      <c r="B25" s="350">
        <v>7</v>
      </c>
      <c r="C25" s="351" t="s">
        <v>202</v>
      </c>
      <c r="D25" s="352" t="s">
        <v>4</v>
      </c>
      <c r="E25" s="353"/>
      <c r="F25" s="353">
        <v>33.799999999999997</v>
      </c>
      <c r="G25" s="360">
        <v>0</v>
      </c>
      <c r="H25" s="359"/>
      <c r="I25" s="251"/>
      <c r="J25" s="252"/>
      <c r="K25" s="1"/>
    </row>
    <row r="26" spans="2:11" s="245" customFormat="1" ht="20" x14ac:dyDescent="0.4">
      <c r="B26" s="350">
        <v>7</v>
      </c>
      <c r="C26" s="351" t="s">
        <v>203</v>
      </c>
      <c r="D26" s="352" t="s">
        <v>4</v>
      </c>
      <c r="E26" s="353"/>
      <c r="F26" s="353">
        <v>14.29</v>
      </c>
      <c r="G26" s="360">
        <v>0</v>
      </c>
      <c r="H26" s="359"/>
      <c r="I26" s="251"/>
      <c r="J26" s="252"/>
      <c r="K26" s="1"/>
    </row>
    <row r="27" spans="2:11" s="245" customFormat="1" ht="20" x14ac:dyDescent="0.4">
      <c r="B27" s="350">
        <v>8</v>
      </c>
      <c r="C27" s="351" t="s">
        <v>204</v>
      </c>
      <c r="D27" s="352" t="s">
        <v>4</v>
      </c>
      <c r="E27" s="353"/>
      <c r="F27" s="353">
        <v>5.23</v>
      </c>
      <c r="G27" s="360">
        <v>0</v>
      </c>
      <c r="H27" s="359"/>
      <c r="I27" s="251"/>
      <c r="J27" s="252"/>
      <c r="K27" s="1"/>
    </row>
    <row r="28" spans="2:11" s="245" customFormat="1" ht="20" x14ac:dyDescent="0.4">
      <c r="B28" s="350">
        <v>8</v>
      </c>
      <c r="C28" s="351" t="s">
        <v>205</v>
      </c>
      <c r="D28" s="352" t="s">
        <v>4</v>
      </c>
      <c r="E28" s="353"/>
      <c r="F28" s="353">
        <v>4.37</v>
      </c>
      <c r="G28" s="360">
        <v>0</v>
      </c>
      <c r="H28" s="359"/>
      <c r="I28" s="251"/>
      <c r="J28" s="252"/>
      <c r="K28" s="1"/>
    </row>
    <row r="29" spans="2:11" s="245" customFormat="1" ht="20" x14ac:dyDescent="0.4">
      <c r="B29" s="350">
        <v>9</v>
      </c>
      <c r="C29" s="351" t="s">
        <v>206</v>
      </c>
      <c r="D29" s="352" t="s">
        <v>4</v>
      </c>
      <c r="E29" s="353"/>
      <c r="F29" s="353">
        <v>14.64</v>
      </c>
      <c r="G29" s="360">
        <v>0</v>
      </c>
      <c r="H29" s="359"/>
      <c r="I29" s="251"/>
      <c r="J29" s="252"/>
      <c r="K29" s="1"/>
    </row>
    <row r="30" spans="2:11" s="245" customFormat="1" ht="20.5" thickBot="1" x14ac:dyDescent="0.45">
      <c r="B30" s="354">
        <v>10</v>
      </c>
      <c r="C30" s="355" t="s">
        <v>92</v>
      </c>
      <c r="D30" s="356" t="s">
        <v>4</v>
      </c>
      <c r="E30" s="357"/>
      <c r="F30" s="357">
        <v>16.38</v>
      </c>
      <c r="G30" s="361">
        <v>0</v>
      </c>
      <c r="H30" s="359"/>
      <c r="I30" s="251"/>
      <c r="J30" s="252"/>
      <c r="K30" s="1"/>
    </row>
    <row r="31" spans="2:11" s="451" customFormat="1" ht="25.5" thickBot="1" x14ac:dyDescent="0.55000000000000004">
      <c r="F31" s="451" t="s">
        <v>64</v>
      </c>
      <c r="G31" s="503">
        <v>0</v>
      </c>
    </row>
    <row r="32" spans="2:11" s="451" customFormat="1" ht="25" x14ac:dyDescent="0.5">
      <c r="G32" s="864"/>
    </row>
    <row r="33" spans="1:11" s="245" customFormat="1" ht="27.5" x14ac:dyDescent="0.55000000000000004">
      <c r="B33" s="85" t="s">
        <v>669</v>
      </c>
      <c r="D33" s="409"/>
      <c r="E33" s="411"/>
      <c r="F33" s="411"/>
      <c r="G33" s="411"/>
      <c r="H33" s="258"/>
      <c r="I33" s="258"/>
      <c r="J33" s="258"/>
      <c r="K33" s="1"/>
    </row>
    <row r="34" spans="1:11" s="245" customFormat="1" ht="20" x14ac:dyDescent="0.4">
      <c r="B34" s="409"/>
      <c r="C34" s="410"/>
      <c r="D34" s="409" t="s">
        <v>228</v>
      </c>
      <c r="E34" s="411"/>
      <c r="F34" s="411"/>
      <c r="G34" s="411"/>
      <c r="H34" s="258"/>
      <c r="I34" s="258"/>
      <c r="J34" s="258"/>
      <c r="K34" s="1"/>
    </row>
    <row r="35" spans="1:11" s="245" customFormat="1" ht="20" x14ac:dyDescent="0.4">
      <c r="A35" s="245" t="s">
        <v>670</v>
      </c>
      <c r="B35" s="409"/>
      <c r="C35" s="410"/>
      <c r="D35" s="409"/>
      <c r="E35" s="411"/>
      <c r="F35" s="411"/>
      <c r="G35" s="411"/>
      <c r="H35" s="258"/>
      <c r="I35" s="258"/>
      <c r="J35" s="258"/>
      <c r="K35" s="1"/>
    </row>
    <row r="36" spans="1:11" s="245" customFormat="1" ht="20" x14ac:dyDescent="0.4">
      <c r="B36" s="409"/>
      <c r="C36" s="410"/>
      <c r="D36" s="409"/>
      <c r="E36" s="411"/>
      <c r="F36" s="411"/>
      <c r="G36" s="411"/>
      <c r="H36" s="258"/>
      <c r="I36" s="258"/>
      <c r="J36" s="258"/>
      <c r="K36" s="1"/>
    </row>
    <row r="37" spans="1:11" ht="13" thickBot="1" x14ac:dyDescent="0.3"/>
    <row r="38" spans="1:11" s="245" customFormat="1" ht="20.5" thickBot="1" x14ac:dyDescent="0.45">
      <c r="B38" s="346">
        <v>1</v>
      </c>
      <c r="C38" s="347" t="s">
        <v>195</v>
      </c>
      <c r="D38" s="348" t="s">
        <v>4</v>
      </c>
      <c r="E38" s="349"/>
      <c r="F38" s="349">
        <v>5.04</v>
      </c>
      <c r="G38" s="358">
        <v>0</v>
      </c>
      <c r="H38" s="359"/>
      <c r="I38" s="248"/>
      <c r="J38" s="249"/>
      <c r="K38" s="1"/>
    </row>
    <row r="39" spans="1:11" s="245" customFormat="1" ht="20" x14ac:dyDescent="0.4">
      <c r="B39" s="346">
        <v>1</v>
      </c>
      <c r="C39" s="347" t="s">
        <v>229</v>
      </c>
      <c r="D39" s="348" t="s">
        <v>4</v>
      </c>
      <c r="E39" s="349">
        <v>28</v>
      </c>
      <c r="F39" s="349">
        <v>4.17</v>
      </c>
      <c r="G39" s="358">
        <v>116.76</v>
      </c>
      <c r="H39" s="359"/>
      <c r="I39" s="248"/>
      <c r="J39" s="249"/>
      <c r="K39" s="1"/>
    </row>
    <row r="40" spans="1:11" s="245" customFormat="1" ht="20" x14ac:dyDescent="0.4">
      <c r="B40" s="350">
        <v>2</v>
      </c>
      <c r="C40" s="351" t="s">
        <v>194</v>
      </c>
      <c r="D40" s="352" t="s">
        <v>4</v>
      </c>
      <c r="E40" s="353">
        <v>5</v>
      </c>
      <c r="F40" s="353">
        <v>28.56</v>
      </c>
      <c r="G40" s="360">
        <v>142.80000000000001</v>
      </c>
      <c r="H40" s="359"/>
      <c r="I40" s="251"/>
      <c r="J40" s="252"/>
      <c r="K40" s="1"/>
    </row>
    <row r="41" spans="1:11" s="245" customFormat="1" ht="20" x14ac:dyDescent="0.4">
      <c r="B41" s="350">
        <v>3</v>
      </c>
      <c r="C41" s="351" t="s">
        <v>196</v>
      </c>
      <c r="D41" s="352" t="s">
        <v>4</v>
      </c>
      <c r="E41" s="353">
        <v>2</v>
      </c>
      <c r="F41" s="353">
        <v>2.73</v>
      </c>
      <c r="G41" s="360">
        <v>5.46</v>
      </c>
      <c r="H41" s="359"/>
      <c r="I41" s="251"/>
      <c r="J41" s="252"/>
      <c r="K41" s="1"/>
    </row>
    <row r="42" spans="1:11" s="245" customFormat="1" ht="20" x14ac:dyDescent="0.4">
      <c r="B42" s="350">
        <v>4</v>
      </c>
      <c r="C42" s="351" t="s">
        <v>197</v>
      </c>
      <c r="D42" s="352" t="s">
        <v>4</v>
      </c>
      <c r="E42" s="353">
        <v>2</v>
      </c>
      <c r="F42" s="353">
        <v>2.73</v>
      </c>
      <c r="G42" s="360">
        <v>5.46</v>
      </c>
      <c r="H42" s="359"/>
      <c r="I42" s="251"/>
      <c r="J42" s="252"/>
      <c r="K42" s="1"/>
    </row>
    <row r="43" spans="1:11" s="245" customFormat="1" ht="20" x14ac:dyDescent="0.4">
      <c r="B43" s="350">
        <v>5</v>
      </c>
      <c r="C43" s="351" t="s">
        <v>198</v>
      </c>
      <c r="D43" s="352" t="s">
        <v>4</v>
      </c>
      <c r="E43" s="353">
        <v>2</v>
      </c>
      <c r="F43" s="353">
        <v>3.21</v>
      </c>
      <c r="G43" s="360">
        <v>6.42</v>
      </c>
      <c r="H43" s="359"/>
      <c r="I43" s="251"/>
      <c r="J43" s="252"/>
      <c r="K43" s="1"/>
    </row>
    <row r="44" spans="1:11" s="245" customFormat="1" ht="20" x14ac:dyDescent="0.4">
      <c r="B44" s="350">
        <v>6</v>
      </c>
      <c r="C44" s="351" t="s">
        <v>199</v>
      </c>
      <c r="D44" s="352" t="s">
        <v>4</v>
      </c>
      <c r="E44" s="353">
        <v>6</v>
      </c>
      <c r="F44" s="353">
        <v>5.3</v>
      </c>
      <c r="G44" s="360">
        <v>31.8</v>
      </c>
      <c r="H44" s="359"/>
      <c r="I44" s="251"/>
      <c r="J44" s="252"/>
      <c r="K44" s="1"/>
    </row>
    <row r="45" spans="1:11" s="245" customFormat="1" ht="20" x14ac:dyDescent="0.4">
      <c r="B45" s="350">
        <v>7</v>
      </c>
      <c r="C45" s="351" t="s">
        <v>200</v>
      </c>
      <c r="D45" s="352" t="s">
        <v>4</v>
      </c>
      <c r="E45" s="353">
        <v>2</v>
      </c>
      <c r="F45" s="353">
        <v>32.75</v>
      </c>
      <c r="G45" s="360">
        <v>65.5</v>
      </c>
      <c r="H45" s="359"/>
      <c r="I45" s="251"/>
      <c r="J45" s="252"/>
      <c r="K45" s="1"/>
    </row>
    <row r="46" spans="1:11" s="245" customFormat="1" ht="20" x14ac:dyDescent="0.4">
      <c r="B46" s="350">
        <v>7</v>
      </c>
      <c r="C46" s="351" t="s">
        <v>201</v>
      </c>
      <c r="D46" s="352" t="s">
        <v>4</v>
      </c>
      <c r="E46" s="353"/>
      <c r="F46" s="353">
        <v>22.3</v>
      </c>
      <c r="G46" s="360">
        <v>0</v>
      </c>
      <c r="H46" s="359"/>
      <c r="I46" s="251"/>
      <c r="J46" s="252"/>
      <c r="K46" s="1"/>
    </row>
    <row r="47" spans="1:11" s="245" customFormat="1" ht="20" x14ac:dyDescent="0.4">
      <c r="B47" s="350">
        <v>7</v>
      </c>
      <c r="C47" s="351" t="s">
        <v>202</v>
      </c>
      <c r="D47" s="352" t="s">
        <v>4</v>
      </c>
      <c r="E47" s="353"/>
      <c r="F47" s="353">
        <v>33.86</v>
      </c>
      <c r="G47" s="360">
        <v>0</v>
      </c>
      <c r="H47" s="359"/>
      <c r="I47" s="251"/>
      <c r="J47" s="252"/>
      <c r="K47" s="1"/>
    </row>
    <row r="48" spans="1:11" s="245" customFormat="1" ht="20" x14ac:dyDescent="0.4">
      <c r="B48" s="350">
        <v>7</v>
      </c>
      <c r="C48" s="351" t="s">
        <v>203</v>
      </c>
      <c r="D48" s="352" t="s">
        <v>4</v>
      </c>
      <c r="E48" s="353"/>
      <c r="F48" s="353">
        <v>11.71</v>
      </c>
      <c r="G48" s="360">
        <v>0</v>
      </c>
      <c r="H48" s="359"/>
      <c r="I48" s="251"/>
      <c r="J48" s="252"/>
      <c r="K48" s="1"/>
    </row>
    <row r="49" spans="2:11" s="245" customFormat="1" ht="20" x14ac:dyDescent="0.4">
      <c r="B49" s="350">
        <v>8</v>
      </c>
      <c r="C49" s="351" t="s">
        <v>204</v>
      </c>
      <c r="D49" s="352" t="s">
        <v>4</v>
      </c>
      <c r="E49" s="353">
        <v>4</v>
      </c>
      <c r="F49" s="353">
        <v>5.62</v>
      </c>
      <c r="G49" s="360">
        <v>22.48</v>
      </c>
      <c r="H49" s="359"/>
      <c r="I49" s="251"/>
      <c r="J49" s="252"/>
      <c r="K49" s="1"/>
    </row>
    <row r="50" spans="2:11" s="245" customFormat="1" ht="20" x14ac:dyDescent="0.4">
      <c r="B50" s="350">
        <v>8</v>
      </c>
      <c r="C50" s="351" t="s">
        <v>205</v>
      </c>
      <c r="D50" s="352" t="s">
        <v>4</v>
      </c>
      <c r="E50" s="353"/>
      <c r="F50" s="353">
        <v>3.84</v>
      </c>
      <c r="G50" s="360">
        <v>0</v>
      </c>
      <c r="H50" s="359"/>
      <c r="I50" s="251"/>
      <c r="J50" s="252"/>
      <c r="K50" s="1"/>
    </row>
    <row r="51" spans="2:11" s="245" customFormat="1" ht="20" x14ac:dyDescent="0.4">
      <c r="B51" s="350">
        <v>9</v>
      </c>
      <c r="C51" s="351" t="s">
        <v>206</v>
      </c>
      <c r="D51" s="352" t="s">
        <v>4</v>
      </c>
      <c r="E51" s="353"/>
      <c r="F51" s="353">
        <v>20.22</v>
      </c>
      <c r="G51" s="360">
        <v>0</v>
      </c>
      <c r="H51" s="359"/>
      <c r="I51" s="251"/>
      <c r="J51" s="252"/>
      <c r="K51" s="1"/>
    </row>
    <row r="52" spans="2:11" s="245" customFormat="1" ht="20.5" thickBot="1" x14ac:dyDescent="0.45">
      <c r="B52" s="354">
        <v>10</v>
      </c>
      <c r="C52" s="355" t="s">
        <v>92</v>
      </c>
      <c r="D52" s="356" t="s">
        <v>4</v>
      </c>
      <c r="E52" s="357"/>
      <c r="F52" s="357">
        <v>22.3</v>
      </c>
      <c r="G52" s="361">
        <v>0</v>
      </c>
      <c r="H52" s="359"/>
      <c r="I52" s="251"/>
      <c r="J52" s="252"/>
      <c r="K52" s="1"/>
    </row>
    <row r="53" spans="2:11" s="451" customFormat="1" ht="25.5" thickBot="1" x14ac:dyDescent="0.55000000000000004">
      <c r="F53" s="451" t="s">
        <v>64</v>
      </c>
      <c r="G53" s="503">
        <v>396.68</v>
      </c>
    </row>
  </sheetData>
  <mergeCells count="1">
    <mergeCell ref="H1:O1"/>
  </mergeCells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25" right="0.25" top="0.75" bottom="0.75" header="0.3" footer="0.3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0000"/>
  </sheetPr>
  <dimension ref="A1:O43"/>
  <sheetViews>
    <sheetView view="pageBreakPreview" topLeftCell="D1" zoomScale="70" zoomScaleNormal="75" zoomScaleSheetLayoutView="70" workbookViewId="0">
      <selection activeCell="H9" sqref="H9:P150"/>
    </sheetView>
  </sheetViews>
  <sheetFormatPr defaultRowHeight="12.5" x14ac:dyDescent="0.25"/>
  <cols>
    <col min="3" max="3" width="56" customWidth="1"/>
    <col min="4" max="5" width="13.1796875" customWidth="1"/>
    <col min="6" max="6" width="24.26953125" customWidth="1"/>
    <col min="7" max="7" width="26.7265625" customWidth="1"/>
    <col min="8" max="8" width="9.1796875" bestFit="1" customWidth="1"/>
    <col min="9" max="10" width="6.1796875" customWidth="1"/>
  </cols>
  <sheetData>
    <row r="1" spans="1:15" s="88" customFormat="1" ht="23" x14ac:dyDescent="0.5">
      <c r="A1" s="87"/>
      <c r="B1" s="273"/>
      <c r="C1" s="110"/>
      <c r="D1" s="112" t="s">
        <v>29</v>
      </c>
      <c r="E1" s="89"/>
      <c r="F1" s="197"/>
      <c r="G1" s="106" t="s">
        <v>52</v>
      </c>
      <c r="H1" s="924" t="s">
        <v>84</v>
      </c>
      <c r="I1" s="924"/>
      <c r="J1" s="924"/>
      <c r="K1" s="924"/>
      <c r="L1" s="924"/>
      <c r="M1" s="924"/>
      <c r="N1" s="924"/>
      <c r="O1" s="924"/>
    </row>
    <row r="2" spans="1:15" s="88" customFormat="1" ht="25.5" customHeight="1" x14ac:dyDescent="0.45">
      <c r="A2" s="92"/>
      <c r="B2" s="94"/>
      <c r="C2" s="93"/>
      <c r="D2" s="107"/>
      <c r="E2" s="95"/>
      <c r="F2" s="95"/>
      <c r="G2" s="275"/>
      <c r="H2" s="90"/>
      <c r="I2" s="90"/>
      <c r="J2" s="90"/>
      <c r="K2" s="91"/>
      <c r="L2" s="91"/>
    </row>
    <row r="3" spans="1:15" s="88" customFormat="1" ht="13.5" customHeight="1" x14ac:dyDescent="0.45">
      <c r="A3" s="92"/>
      <c r="B3" s="94"/>
      <c r="C3" s="111"/>
      <c r="D3" s="94"/>
      <c r="E3" s="95"/>
      <c r="F3" s="95"/>
      <c r="G3" s="100"/>
      <c r="H3" s="90"/>
      <c r="I3" s="90"/>
      <c r="J3" s="90"/>
      <c r="K3" s="91"/>
      <c r="L3" s="91"/>
    </row>
    <row r="4" spans="1:15" s="88" customFormat="1" ht="22.5" x14ac:dyDescent="0.45">
      <c r="A4" s="92"/>
      <c r="B4" s="92"/>
      <c r="C4" s="95"/>
      <c r="D4" s="94"/>
      <c r="E4" s="95"/>
      <c r="F4" s="95"/>
      <c r="G4" s="100" t="s">
        <v>53</v>
      </c>
      <c r="H4" s="90"/>
      <c r="I4" s="90"/>
      <c r="J4" s="90"/>
      <c r="K4" s="91"/>
      <c r="L4" s="91"/>
    </row>
    <row r="5" spans="1:15" s="88" customFormat="1" ht="23" x14ac:dyDescent="0.5">
      <c r="A5" s="92"/>
      <c r="B5" s="98" t="s">
        <v>30</v>
      </c>
      <c r="C5" s="95"/>
      <c r="D5" s="274"/>
      <c r="E5" s="95"/>
      <c r="F5" s="95"/>
      <c r="G5" s="100"/>
      <c r="H5" s="90"/>
      <c r="I5" s="90"/>
      <c r="J5" s="90"/>
      <c r="K5" s="96"/>
      <c r="L5" s="96"/>
    </row>
    <row r="6" spans="1:15" s="93" customFormat="1" ht="23" x14ac:dyDescent="0.5">
      <c r="A6" s="94"/>
      <c r="B6" s="98" t="s">
        <v>50</v>
      </c>
      <c r="C6" s="111"/>
      <c r="D6" s="94"/>
      <c r="F6" s="95"/>
      <c r="G6" s="100" t="s">
        <v>54</v>
      </c>
    </row>
    <row r="7" spans="1:15" s="97" customFormat="1" ht="23" x14ac:dyDescent="0.5">
      <c r="B7" s="101" t="s">
        <v>32</v>
      </c>
      <c r="D7" s="108"/>
      <c r="E7" s="99"/>
      <c r="F7" s="99"/>
      <c r="G7" s="100"/>
    </row>
    <row r="8" spans="1:15" s="97" customFormat="1" ht="23.5" thickBot="1" x14ac:dyDescent="0.55000000000000004">
      <c r="B8" s="102" t="s">
        <v>51</v>
      </c>
      <c r="C8" s="103"/>
      <c r="D8" s="109"/>
      <c r="E8" s="104"/>
      <c r="F8" s="104"/>
      <c r="G8" s="105"/>
    </row>
    <row r="9" spans="1:15" s="97" customFormat="1" ht="22.5" x14ac:dyDescent="0.45">
      <c r="E9" s="99"/>
      <c r="F9" s="99"/>
    </row>
    <row r="10" spans="1:15" s="97" customFormat="1" ht="22.5" x14ac:dyDescent="0.45">
      <c r="E10" s="99"/>
      <c r="F10" s="99"/>
    </row>
    <row r="11" spans="1:15" s="60" customFormat="1" ht="27.5" x14ac:dyDescent="0.55000000000000004">
      <c r="C11" s="85" t="s">
        <v>208</v>
      </c>
      <c r="E11" s="84"/>
      <c r="F11" s="62"/>
      <c r="G11" s="84"/>
      <c r="H11" s="84"/>
      <c r="I11" s="62"/>
    </row>
    <row r="12" spans="1:15" s="60" customFormat="1" ht="27.5" x14ac:dyDescent="0.55000000000000004">
      <c r="C12" s="85"/>
      <c r="D12" s="60" t="s">
        <v>209</v>
      </c>
      <c r="E12" s="84"/>
      <c r="F12" s="62"/>
      <c r="G12" s="84"/>
      <c r="H12" s="84"/>
      <c r="I12" s="62"/>
    </row>
    <row r="13" spans="1:15" ht="13" thickBot="1" x14ac:dyDescent="0.3"/>
    <row r="14" spans="1:15" s="219" customFormat="1" ht="18.5" thickBot="1" x14ac:dyDescent="0.45">
      <c r="B14" s="30">
        <v>1</v>
      </c>
      <c r="C14" s="31" t="s">
        <v>15</v>
      </c>
      <c r="D14" s="32" t="s">
        <v>4</v>
      </c>
      <c r="E14" s="59"/>
      <c r="F14" s="59">
        <v>6.6</v>
      </c>
      <c r="G14" s="226">
        <v>0</v>
      </c>
      <c r="H14" s="234"/>
      <c r="I14" s="82"/>
      <c r="J14" s="200"/>
      <c r="N14" s="234"/>
    </row>
    <row r="15" spans="1:15" s="219" customFormat="1" ht="18" x14ac:dyDescent="0.4">
      <c r="B15" s="30">
        <v>1</v>
      </c>
      <c r="C15" s="31" t="s">
        <v>240</v>
      </c>
      <c r="D15" s="32" t="s">
        <v>4</v>
      </c>
      <c r="E15" s="59"/>
      <c r="F15" s="59">
        <v>6.3</v>
      </c>
      <c r="G15" s="226">
        <v>0</v>
      </c>
      <c r="H15" s="234"/>
      <c r="I15" s="82"/>
      <c r="J15" s="200"/>
      <c r="N15" s="234"/>
    </row>
    <row r="16" spans="1:15" s="219" customFormat="1" ht="18" x14ac:dyDescent="0.4">
      <c r="B16" s="36">
        <v>2</v>
      </c>
      <c r="C16" s="37" t="s">
        <v>89</v>
      </c>
      <c r="D16" s="38" t="s">
        <v>7</v>
      </c>
      <c r="E16" s="79"/>
      <c r="F16" s="64">
        <v>9.3000000000000007</v>
      </c>
      <c r="G16" s="227">
        <v>0</v>
      </c>
      <c r="H16" s="228"/>
      <c r="I16" s="82"/>
      <c r="J16" s="229"/>
      <c r="N16" s="228"/>
    </row>
    <row r="17" spans="2:14" s="219" customFormat="1" ht="18" x14ac:dyDescent="0.4">
      <c r="B17" s="36">
        <v>3</v>
      </c>
      <c r="C17" s="37" t="s">
        <v>78</v>
      </c>
      <c r="D17" s="38" t="s">
        <v>4</v>
      </c>
      <c r="E17" s="79"/>
      <c r="F17" s="64">
        <v>3.2</v>
      </c>
      <c r="G17" s="227">
        <v>0</v>
      </c>
      <c r="H17" s="228"/>
      <c r="I17" s="82"/>
      <c r="J17" s="229"/>
      <c r="N17" s="228"/>
    </row>
    <row r="18" spans="2:14" s="219" customFormat="1" ht="18" x14ac:dyDescent="0.4">
      <c r="B18" s="36">
        <v>4</v>
      </c>
      <c r="C18" s="37" t="s">
        <v>79</v>
      </c>
      <c r="D18" s="38" t="s">
        <v>4</v>
      </c>
      <c r="E18" s="79"/>
      <c r="F18" s="64">
        <v>3.2</v>
      </c>
      <c r="G18" s="227">
        <v>0</v>
      </c>
      <c r="H18" s="228"/>
      <c r="I18" s="82"/>
      <c r="J18" s="229"/>
      <c r="N18" s="228"/>
    </row>
    <row r="19" spans="2:14" s="219" customFormat="1" ht="18" x14ac:dyDescent="0.4">
      <c r="B19" s="36">
        <v>5</v>
      </c>
      <c r="C19" s="37" t="s">
        <v>41</v>
      </c>
      <c r="D19" s="38" t="s">
        <v>4</v>
      </c>
      <c r="E19" s="79"/>
      <c r="F19" s="64">
        <v>4.0999999999999996</v>
      </c>
      <c r="G19" s="227">
        <v>0</v>
      </c>
      <c r="H19" s="228"/>
      <c r="I19" s="82"/>
      <c r="J19" s="229"/>
      <c r="N19" s="228"/>
    </row>
    <row r="20" spans="2:14" s="219" customFormat="1" ht="18" x14ac:dyDescent="0.4">
      <c r="B20" s="36">
        <v>6</v>
      </c>
      <c r="C20" s="37" t="s">
        <v>80</v>
      </c>
      <c r="D20" s="38" t="s">
        <v>4</v>
      </c>
      <c r="E20" s="79"/>
      <c r="F20" s="64">
        <v>8.9</v>
      </c>
      <c r="G20" s="227">
        <v>0</v>
      </c>
      <c r="H20" s="228"/>
      <c r="I20" s="82"/>
      <c r="J20" s="229"/>
      <c r="N20" s="228"/>
    </row>
    <row r="21" spans="2:14" s="219" customFormat="1" ht="18" x14ac:dyDescent="0.4">
      <c r="B21" s="36">
        <v>7</v>
      </c>
      <c r="C21" s="37" t="s">
        <v>90</v>
      </c>
      <c r="D21" s="38" t="s">
        <v>7</v>
      </c>
      <c r="E21" s="79"/>
      <c r="F21" s="64">
        <v>10.4</v>
      </c>
      <c r="G21" s="227">
        <v>0</v>
      </c>
      <c r="H21" s="228"/>
      <c r="I21" s="82"/>
      <c r="J21" s="229"/>
      <c r="N21" s="228"/>
    </row>
    <row r="22" spans="2:14" s="219" customFormat="1" ht="18" x14ac:dyDescent="0.4">
      <c r="B22" s="36">
        <v>8</v>
      </c>
      <c r="C22" s="37" t="s">
        <v>601</v>
      </c>
      <c r="D22" s="38" t="s">
        <v>4</v>
      </c>
      <c r="E22" s="79"/>
      <c r="F22" s="64">
        <v>4.9000000000000004</v>
      </c>
      <c r="G22" s="227">
        <v>0</v>
      </c>
      <c r="H22" s="228"/>
      <c r="I22" s="82"/>
      <c r="J22" s="229"/>
      <c r="N22" s="228"/>
    </row>
    <row r="23" spans="2:14" s="219" customFormat="1" ht="18" x14ac:dyDescent="0.4">
      <c r="B23" s="36">
        <v>8</v>
      </c>
      <c r="C23" s="37" t="s">
        <v>600</v>
      </c>
      <c r="D23" s="38" t="s">
        <v>4</v>
      </c>
      <c r="E23" s="79"/>
      <c r="F23" s="64">
        <v>6.7</v>
      </c>
      <c r="G23" s="227">
        <v>0</v>
      </c>
      <c r="H23" s="228"/>
      <c r="I23" s="82"/>
      <c r="J23" s="229"/>
      <c r="N23" s="228"/>
    </row>
    <row r="24" spans="2:14" s="219" customFormat="1" ht="18" x14ac:dyDescent="0.4">
      <c r="B24" s="36">
        <v>9</v>
      </c>
      <c r="C24" s="37" t="s">
        <v>91</v>
      </c>
      <c r="D24" s="38" t="s">
        <v>4</v>
      </c>
      <c r="E24" s="79"/>
      <c r="F24" s="64">
        <v>21.4</v>
      </c>
      <c r="G24" s="227">
        <v>0</v>
      </c>
      <c r="H24" s="228"/>
      <c r="I24" s="82"/>
      <c r="J24" s="229"/>
      <c r="N24" s="228"/>
    </row>
    <row r="25" spans="2:14" s="219" customFormat="1" ht="18" x14ac:dyDescent="0.4">
      <c r="B25" s="36">
        <v>10</v>
      </c>
      <c r="C25" s="37" t="s">
        <v>92</v>
      </c>
      <c r="D25" s="38" t="s">
        <v>4</v>
      </c>
      <c r="E25" s="79"/>
      <c r="F25" s="64">
        <v>21.4</v>
      </c>
      <c r="G25" s="227">
        <v>0</v>
      </c>
      <c r="H25" s="228"/>
      <c r="I25" s="82"/>
      <c r="J25" s="229"/>
      <c r="N25" s="228"/>
    </row>
    <row r="26" spans="2:14" s="219" customFormat="1" ht="18" x14ac:dyDescent="0.4">
      <c r="B26" s="36">
        <v>11</v>
      </c>
      <c r="C26" s="37" t="s">
        <v>42</v>
      </c>
      <c r="D26" s="38" t="s">
        <v>4</v>
      </c>
      <c r="E26" s="79"/>
      <c r="F26" s="64">
        <v>21.4</v>
      </c>
      <c r="G26" s="227">
        <v>0</v>
      </c>
      <c r="H26" s="228"/>
      <c r="I26" s="82"/>
      <c r="J26" s="229"/>
      <c r="N26" s="228"/>
    </row>
    <row r="27" spans="2:14" s="219" customFormat="1" ht="18.5" thickBot="1" x14ac:dyDescent="0.45">
      <c r="B27" s="41">
        <v>12</v>
      </c>
      <c r="C27" s="43" t="s">
        <v>43</v>
      </c>
      <c r="D27" s="44" t="s">
        <v>4</v>
      </c>
      <c r="E27" s="139"/>
      <c r="F27" s="63">
        <v>21.4</v>
      </c>
      <c r="G27" s="821">
        <v>0</v>
      </c>
      <c r="H27" s="82"/>
      <c r="I27" s="82"/>
      <c r="J27" s="230"/>
      <c r="N27" s="231"/>
    </row>
    <row r="28" spans="2:14" ht="18.5" thickBot="1" x14ac:dyDescent="0.45">
      <c r="G28" s="268">
        <v>0</v>
      </c>
    </row>
    <row r="29" spans="2:14" ht="27.5" x14ac:dyDescent="0.55000000000000004">
      <c r="D29" s="60" t="s">
        <v>46</v>
      </c>
      <c r="G29" s="272"/>
    </row>
    <row r="30" spans="2:14" ht="13" thickBot="1" x14ac:dyDescent="0.3"/>
    <row r="31" spans="2:14" s="219" customFormat="1" ht="18" x14ac:dyDescent="0.4">
      <c r="B31" s="30">
        <v>1</v>
      </c>
      <c r="C31" s="31" t="s">
        <v>15</v>
      </c>
      <c r="D31" s="32" t="s">
        <v>4</v>
      </c>
      <c r="E31" s="59"/>
      <c r="F31" s="59">
        <v>4.5</v>
      </c>
      <c r="G31" s="226">
        <v>0</v>
      </c>
      <c r="H31" s="234"/>
      <c r="I31" s="115"/>
      <c r="J31" s="200"/>
      <c r="L31" s="2"/>
    </row>
    <row r="32" spans="2:14" s="2" customFormat="1" ht="18" x14ac:dyDescent="0.4">
      <c r="B32" s="36">
        <v>2</v>
      </c>
      <c r="C32" s="37" t="s">
        <v>158</v>
      </c>
      <c r="D32" s="38" t="s">
        <v>7</v>
      </c>
      <c r="E32" s="39"/>
      <c r="F32" s="39">
        <v>9</v>
      </c>
      <c r="G32" s="74">
        <v>0</v>
      </c>
      <c r="H32" s="75"/>
      <c r="I32" s="25"/>
      <c r="J32" s="34"/>
      <c r="K32" s="219"/>
    </row>
    <row r="33" spans="2:12" s="2" customFormat="1" ht="18" x14ac:dyDescent="0.4">
      <c r="B33" s="36">
        <v>3</v>
      </c>
      <c r="C33" s="37" t="s">
        <v>159</v>
      </c>
      <c r="D33" s="38" t="s">
        <v>4</v>
      </c>
      <c r="E33" s="39"/>
      <c r="F33" s="39">
        <v>4</v>
      </c>
      <c r="G33" s="74">
        <v>0</v>
      </c>
      <c r="H33" s="75"/>
      <c r="I33" s="25"/>
      <c r="J33" s="34"/>
      <c r="K33" s="219"/>
    </row>
    <row r="34" spans="2:12" s="2" customFormat="1" ht="18" x14ac:dyDescent="0.4">
      <c r="B34" s="36">
        <v>4</v>
      </c>
      <c r="C34" s="37" t="s">
        <v>160</v>
      </c>
      <c r="D34" s="38" t="s">
        <v>4</v>
      </c>
      <c r="E34" s="39"/>
      <c r="F34" s="39">
        <v>4</v>
      </c>
      <c r="G34" s="74">
        <v>0</v>
      </c>
      <c r="H34" s="75"/>
      <c r="I34" s="25"/>
      <c r="J34" s="34"/>
      <c r="K34" s="219"/>
    </row>
    <row r="35" spans="2:12" s="219" customFormat="1" ht="18" x14ac:dyDescent="0.4">
      <c r="B35" s="36">
        <v>5</v>
      </c>
      <c r="C35" s="37" t="s">
        <v>41</v>
      </c>
      <c r="D35" s="38" t="s">
        <v>4</v>
      </c>
      <c r="E35" s="79"/>
      <c r="F35" s="778">
        <v>4</v>
      </c>
      <c r="G35" s="227">
        <v>0</v>
      </c>
      <c r="H35" s="228"/>
      <c r="I35" s="82"/>
      <c r="J35" s="229"/>
      <c r="L35" s="2"/>
    </row>
    <row r="36" spans="2:12" s="2" customFormat="1" ht="18" x14ac:dyDescent="0.4">
      <c r="B36" s="36">
        <v>6</v>
      </c>
      <c r="C36" s="37" t="s">
        <v>161</v>
      </c>
      <c r="D36" s="38" t="s">
        <v>4</v>
      </c>
      <c r="E36" s="39"/>
      <c r="F36" s="39">
        <v>8.5</v>
      </c>
      <c r="G36" s="74">
        <v>0</v>
      </c>
      <c r="H36" s="75"/>
      <c r="I36" s="25"/>
      <c r="J36" s="34"/>
      <c r="K36" s="219"/>
    </row>
    <row r="37" spans="2:12" s="2" customFormat="1" ht="18" x14ac:dyDescent="0.4">
      <c r="B37" s="36">
        <v>7</v>
      </c>
      <c r="C37" s="37" t="s">
        <v>162</v>
      </c>
      <c r="D37" s="38" t="s">
        <v>7</v>
      </c>
      <c r="E37" s="39"/>
      <c r="F37" s="39">
        <v>10</v>
      </c>
      <c r="G37" s="74">
        <v>0</v>
      </c>
      <c r="H37" s="75"/>
      <c r="I37" s="25"/>
      <c r="J37" s="34"/>
      <c r="K37" s="219"/>
    </row>
    <row r="38" spans="2:12" s="2" customFormat="1" ht="18" x14ac:dyDescent="0.4">
      <c r="B38" s="36">
        <v>8</v>
      </c>
      <c r="C38" s="37" t="s">
        <v>45</v>
      </c>
      <c r="D38" s="38" t="s">
        <v>4</v>
      </c>
      <c r="E38" s="39"/>
      <c r="F38" s="39">
        <v>5.5</v>
      </c>
      <c r="G38" s="74">
        <v>0</v>
      </c>
      <c r="H38" s="75"/>
      <c r="I38" s="25"/>
      <c r="J38" s="34"/>
      <c r="K38" s="219"/>
    </row>
    <row r="39" spans="2:12" s="2" customFormat="1" ht="18" x14ac:dyDescent="0.4">
      <c r="B39" s="36">
        <v>9</v>
      </c>
      <c r="C39" s="37" t="s">
        <v>163</v>
      </c>
      <c r="D39" s="38" t="s">
        <v>4</v>
      </c>
      <c r="E39" s="39"/>
      <c r="F39" s="39">
        <v>20.5</v>
      </c>
      <c r="G39" s="74">
        <v>0</v>
      </c>
      <c r="H39" s="75"/>
      <c r="I39" s="25"/>
      <c r="J39" s="34"/>
      <c r="K39" s="219"/>
    </row>
    <row r="40" spans="2:12" s="2" customFormat="1" ht="18" x14ac:dyDescent="0.4">
      <c r="B40" s="36">
        <v>10</v>
      </c>
      <c r="C40" s="37" t="s">
        <v>164</v>
      </c>
      <c r="D40" s="38" t="s">
        <v>4</v>
      </c>
      <c r="E40" s="39"/>
      <c r="F40" s="39">
        <v>20.5</v>
      </c>
      <c r="G40" s="74">
        <v>0</v>
      </c>
      <c r="H40" s="75"/>
      <c r="I40" s="25"/>
      <c r="J40" s="34"/>
      <c r="K40" s="219"/>
    </row>
    <row r="41" spans="2:12" s="2" customFormat="1" ht="18" x14ac:dyDescent="0.4">
      <c r="B41" s="36">
        <v>11</v>
      </c>
      <c r="C41" s="37" t="s">
        <v>42</v>
      </c>
      <c r="D41" s="38" t="s">
        <v>4</v>
      </c>
      <c r="E41" s="39"/>
      <c r="F41" s="39">
        <v>20.5</v>
      </c>
      <c r="G41" s="74">
        <v>0</v>
      </c>
      <c r="H41" s="75"/>
      <c r="I41" s="25"/>
      <c r="J41" s="34"/>
      <c r="K41" s="219"/>
    </row>
    <row r="42" spans="2:12" s="2" customFormat="1" ht="18.5" thickBot="1" x14ac:dyDescent="0.45">
      <c r="B42" s="41">
        <v>12</v>
      </c>
      <c r="C42" s="43" t="s">
        <v>43</v>
      </c>
      <c r="D42" s="44" t="s">
        <v>4</v>
      </c>
      <c r="E42" s="42"/>
      <c r="F42" s="42">
        <v>20.5</v>
      </c>
      <c r="G42" s="45">
        <v>0</v>
      </c>
      <c r="H42" s="113"/>
      <c r="I42" s="26"/>
      <c r="J42" s="35"/>
      <c r="K42" s="219"/>
    </row>
    <row r="43" spans="2:12" ht="18.5" thickBot="1" x14ac:dyDescent="0.45">
      <c r="G43" s="268">
        <v>0</v>
      </c>
    </row>
  </sheetData>
  <mergeCells count="1">
    <mergeCell ref="H1:O1"/>
  </mergeCells>
  <phoneticPr fontId="3" type="noConversion"/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</sheetPr>
  <dimension ref="B1:O25"/>
  <sheetViews>
    <sheetView view="pageBreakPreview" zoomScale="60" zoomScaleNormal="100" workbookViewId="0">
      <selection activeCell="S31" sqref="S31"/>
    </sheetView>
  </sheetViews>
  <sheetFormatPr defaultRowHeight="12.5" x14ac:dyDescent="0.25"/>
  <cols>
    <col min="1" max="1" width="5.26953125" customWidth="1"/>
    <col min="2" max="2" width="8.1796875" customWidth="1"/>
    <col min="3" max="3" width="64.81640625" customWidth="1"/>
    <col min="4" max="4" width="12.7265625" customWidth="1"/>
    <col min="5" max="5" width="9.54296875" customWidth="1"/>
    <col min="6" max="6" width="13.81640625" style="18" customWidth="1"/>
    <col min="7" max="7" width="20.1796875" style="18" customWidth="1"/>
    <col min="8" max="8" width="5.453125" customWidth="1"/>
    <col min="9" max="9" width="11" hidden="1" customWidth="1"/>
    <col min="10" max="10" width="4.81640625" hidden="1" customWidth="1"/>
    <col min="11" max="11" width="9.7265625" bestFit="1" customWidth="1"/>
    <col min="12" max="12" width="19.54296875" customWidth="1"/>
  </cols>
  <sheetData>
    <row r="1" spans="2:15" ht="23" x14ac:dyDescent="0.5">
      <c r="B1" s="273"/>
      <c r="C1" s="110"/>
      <c r="D1" s="112" t="s">
        <v>29</v>
      </c>
      <c r="E1" s="89"/>
      <c r="F1" s="197"/>
      <c r="G1" s="106" t="s">
        <v>52</v>
      </c>
    </row>
    <row r="2" spans="2:15" ht="22.5" x14ac:dyDescent="0.45">
      <c r="B2" s="94"/>
      <c r="C2" s="93"/>
      <c r="D2" s="107"/>
      <c r="E2" s="95"/>
      <c r="F2" s="95"/>
      <c r="G2" s="275"/>
      <c r="H2" s="924" t="s">
        <v>84</v>
      </c>
      <c r="I2" s="924"/>
      <c r="J2" s="924"/>
      <c r="K2" s="924"/>
      <c r="L2" s="924"/>
      <c r="M2" s="924"/>
      <c r="N2" s="924"/>
      <c r="O2" s="924"/>
    </row>
    <row r="3" spans="2:15" ht="22.5" x14ac:dyDescent="0.45">
      <c r="B3" s="94"/>
      <c r="C3" s="111"/>
      <c r="D3" s="94"/>
      <c r="E3" s="95"/>
      <c r="F3" s="95"/>
      <c r="G3" s="100"/>
    </row>
    <row r="4" spans="2:15" ht="22.5" x14ac:dyDescent="0.45">
      <c r="B4" s="92"/>
      <c r="C4" s="95"/>
      <c r="D4" s="94"/>
      <c r="E4" s="95"/>
      <c r="F4" s="95"/>
      <c r="G4" s="100" t="s">
        <v>53</v>
      </c>
    </row>
    <row r="5" spans="2:15" ht="23" x14ac:dyDescent="0.5">
      <c r="B5" s="98" t="s">
        <v>30</v>
      </c>
      <c r="C5" s="95"/>
      <c r="D5" s="274"/>
      <c r="E5" s="95"/>
      <c r="F5" s="95"/>
      <c r="G5" s="100" t="s">
        <v>233</v>
      </c>
    </row>
    <row r="6" spans="2:15" ht="23" x14ac:dyDescent="0.5">
      <c r="B6" s="98" t="s">
        <v>50</v>
      </c>
      <c r="C6" s="111"/>
      <c r="D6" s="94"/>
      <c r="E6" s="93"/>
      <c r="F6" s="95"/>
      <c r="G6" s="100" t="s">
        <v>54</v>
      </c>
    </row>
    <row r="7" spans="2:15" ht="23" x14ac:dyDescent="0.5">
      <c r="B7" s="101" t="s">
        <v>32</v>
      </c>
      <c r="C7" s="97"/>
      <c r="D7" s="108"/>
      <c r="E7" s="99"/>
      <c r="F7" s="99"/>
      <c r="G7" s="100"/>
    </row>
    <row r="8" spans="2:15" ht="23.5" thickBot="1" x14ac:dyDescent="0.55000000000000004">
      <c r="B8" s="102" t="s">
        <v>51</v>
      </c>
      <c r="C8" s="103"/>
      <c r="D8" s="109"/>
      <c r="E8" s="104"/>
      <c r="F8" s="104"/>
      <c r="G8" s="105"/>
      <c r="L8" s="2"/>
      <c r="M8" s="19"/>
      <c r="N8" s="19"/>
    </row>
    <row r="10" spans="2:15" s="119" customFormat="1" ht="22.5" x14ac:dyDescent="0.45">
      <c r="C10" s="119" t="s">
        <v>57</v>
      </c>
      <c r="F10" s="120"/>
      <c r="G10" s="120"/>
    </row>
    <row r="11" spans="2:15" ht="13" thickBot="1" x14ac:dyDescent="0.3"/>
    <row r="12" spans="2:15" ht="13" thickBot="1" x14ac:dyDescent="0.3">
      <c r="J12" s="121" t="s">
        <v>58</v>
      </c>
      <c r="K12" s="122">
        <v>4.2000000000000003E-2</v>
      </c>
    </row>
    <row r="13" spans="2:15" ht="53.25" customHeight="1" thickBot="1" x14ac:dyDescent="0.3">
      <c r="B13" s="123" t="s">
        <v>59</v>
      </c>
      <c r="C13" s="124" t="s">
        <v>1</v>
      </c>
      <c r="D13" s="125" t="s">
        <v>60</v>
      </c>
      <c r="E13" s="125" t="s">
        <v>61</v>
      </c>
      <c r="F13" s="126" t="s">
        <v>6</v>
      </c>
      <c r="G13" s="127" t="s">
        <v>49</v>
      </c>
      <c r="H13" s="128"/>
      <c r="I13" s="118"/>
      <c r="K13" s="201" t="s">
        <v>62</v>
      </c>
      <c r="L13" s="202" t="s">
        <v>177</v>
      </c>
    </row>
    <row r="14" spans="2:15" s="2" customFormat="1" ht="17.5" x14ac:dyDescent="0.35">
      <c r="B14" s="27"/>
      <c r="C14" s="129"/>
      <c r="D14" s="24"/>
      <c r="E14" s="24"/>
      <c r="F14" s="264"/>
      <c r="G14" s="269"/>
      <c r="K14" s="204"/>
      <c r="L14" s="207"/>
    </row>
    <row r="15" spans="2:15" s="2" customFormat="1" ht="17.5" x14ac:dyDescent="0.35">
      <c r="B15" s="40"/>
      <c r="C15" s="57"/>
      <c r="D15" s="25"/>
      <c r="E15" s="25"/>
      <c r="F15" s="265"/>
      <c r="G15" s="270"/>
      <c r="K15" s="205"/>
      <c r="L15" s="208"/>
    </row>
    <row r="16" spans="2:15" s="2" customFormat="1" ht="17.5" x14ac:dyDescent="0.35">
      <c r="B16" s="40"/>
      <c r="C16" s="57"/>
      <c r="D16" s="25"/>
      <c r="E16" s="25"/>
      <c r="F16" s="265"/>
      <c r="G16" s="270"/>
      <c r="K16" s="205"/>
      <c r="L16" s="208"/>
    </row>
    <row r="17" spans="2:12" s="2" customFormat="1" ht="17.5" x14ac:dyDescent="0.35">
      <c r="B17" s="40"/>
      <c r="C17" s="57"/>
      <c r="D17" s="25"/>
      <c r="E17" s="25"/>
      <c r="F17" s="265"/>
      <c r="G17" s="270"/>
      <c r="K17" s="205"/>
      <c r="L17" s="208"/>
    </row>
    <row r="18" spans="2:12" s="2" customFormat="1" ht="17.5" x14ac:dyDescent="0.35">
      <c r="B18" s="40"/>
      <c r="C18" s="57"/>
      <c r="D18" s="25"/>
      <c r="E18" s="25"/>
      <c r="F18" s="265"/>
      <c r="G18" s="270"/>
      <c r="K18" s="205"/>
      <c r="L18" s="208"/>
    </row>
    <row r="19" spans="2:12" s="2" customFormat="1" ht="17.5" x14ac:dyDescent="0.35">
      <c r="B19" s="40"/>
      <c r="C19" s="57"/>
      <c r="D19" s="25"/>
      <c r="E19" s="25"/>
      <c r="F19" s="265"/>
      <c r="G19" s="270"/>
      <c r="K19" s="205"/>
      <c r="L19" s="208"/>
    </row>
    <row r="20" spans="2:12" s="2" customFormat="1" ht="17.5" x14ac:dyDescent="0.35">
      <c r="B20" s="40"/>
      <c r="C20" s="57"/>
      <c r="D20" s="25"/>
      <c r="E20" s="25"/>
      <c r="F20" s="265"/>
      <c r="G20" s="270"/>
      <c r="K20" s="205"/>
      <c r="L20" s="208"/>
    </row>
    <row r="21" spans="2:12" s="2" customFormat="1" ht="17.5" x14ac:dyDescent="0.35">
      <c r="B21" s="40"/>
      <c r="C21" s="57"/>
      <c r="D21" s="25"/>
      <c r="E21" s="25"/>
      <c r="F21" s="265"/>
      <c r="G21" s="270"/>
      <c r="K21" s="205"/>
      <c r="L21" s="208"/>
    </row>
    <row r="22" spans="2:12" s="2" customFormat="1" ht="17.5" x14ac:dyDescent="0.35">
      <c r="B22" s="40"/>
      <c r="C22" s="57"/>
      <c r="D22" s="25"/>
      <c r="E22" s="25"/>
      <c r="F22" s="265"/>
      <c r="G22" s="270"/>
      <c r="K22" s="205"/>
      <c r="L22" s="208"/>
    </row>
    <row r="23" spans="2:12" s="2" customFormat="1" ht="17.5" x14ac:dyDescent="0.35">
      <c r="B23" s="40"/>
      <c r="C23" s="57"/>
      <c r="D23" s="25"/>
      <c r="E23" s="25"/>
      <c r="F23" s="265"/>
      <c r="G23" s="270"/>
      <c r="K23" s="205"/>
      <c r="L23" s="208"/>
    </row>
    <row r="24" spans="2:12" s="2" customFormat="1" ht="18" thickBot="1" x14ac:dyDescent="0.4">
      <c r="B24" s="28"/>
      <c r="C24" s="114"/>
      <c r="D24" s="26"/>
      <c r="E24" s="26"/>
      <c r="F24" s="266"/>
      <c r="G24" s="271"/>
      <c r="K24" s="206"/>
      <c r="L24" s="209"/>
    </row>
    <row r="25" spans="2:12" s="2" customFormat="1" ht="18" thickBot="1" x14ac:dyDescent="0.4">
      <c r="B25" s="130"/>
      <c r="C25" s="131"/>
      <c r="D25" s="131"/>
      <c r="E25" s="131"/>
      <c r="F25" s="132"/>
      <c r="G25" s="267"/>
      <c r="J25" s="133"/>
      <c r="K25" s="131"/>
      <c r="L25" s="203"/>
    </row>
  </sheetData>
  <mergeCells count="1">
    <mergeCell ref="H2:O2"/>
  </mergeCells>
  <phoneticPr fontId="3" type="noConversion"/>
  <hyperlinks>
    <hyperlink ref="H2:L2" location="'Водосточные сис-мы'!R1C1" display="Водосточные системы"/>
    <hyperlink ref="H2:O2" location="Оглавление!R1C1" display="Оглавление"/>
  </hyperlinks>
  <pageMargins left="0.16" right="0.16" top="0.17" bottom="0.22" header="0.5" footer="0.5"/>
  <pageSetup paperSize="9" scale="75" orientation="portrait" r:id="rId1"/>
  <headerFooter alignWithMargins="0"/>
  <colBreaks count="1" manualBreakCount="1">
    <brk id="7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Q83"/>
  <sheetViews>
    <sheetView view="pageBreakPreview" topLeftCell="D84" zoomScale="60" zoomScaleNormal="100" workbookViewId="0">
      <selection activeCell="H64" sqref="H64:J74"/>
    </sheetView>
  </sheetViews>
  <sheetFormatPr defaultColWidth="9.1796875" defaultRowHeight="20" x14ac:dyDescent="0.4"/>
  <cols>
    <col min="1" max="1" width="9.1796875" style="239"/>
    <col min="2" max="2" width="6.1796875" style="219" customWidth="1"/>
    <col min="3" max="3" width="76.453125" style="219" customWidth="1"/>
    <col min="4" max="4" width="11.54296875" style="219" customWidth="1"/>
    <col min="5" max="5" width="16" style="219" customWidth="1"/>
    <col min="6" max="6" width="14.81640625" style="220" customWidth="1"/>
    <col min="7" max="7" width="35.26953125" style="220" customWidth="1"/>
    <col min="8" max="8" width="11.26953125" style="246" customWidth="1"/>
    <col min="9" max="9" width="13.54296875" style="246" customWidth="1"/>
    <col min="10" max="10" width="9.6328125" style="245" bestFit="1" customWidth="1"/>
    <col min="11" max="16384" width="9.1796875" style="239"/>
  </cols>
  <sheetData>
    <row r="1" spans="1:17" ht="23" x14ac:dyDescent="0.5">
      <c r="A1" s="240"/>
      <c r="B1" s="273"/>
      <c r="C1" s="110"/>
      <c r="D1" s="112" t="s">
        <v>29</v>
      </c>
      <c r="E1" s="89"/>
      <c r="F1" s="197"/>
      <c r="G1" s="106" t="s">
        <v>52</v>
      </c>
      <c r="H1" s="15"/>
      <c r="I1" s="15"/>
      <c r="J1" s="930" t="s">
        <v>84</v>
      </c>
      <c r="K1" s="930"/>
      <c r="L1" s="930"/>
      <c r="M1" s="930"/>
      <c r="N1" s="930"/>
      <c r="O1" s="930"/>
      <c r="P1" s="930"/>
      <c r="Q1" s="930"/>
    </row>
    <row r="2" spans="1:17" ht="22.5" x14ac:dyDescent="0.45">
      <c r="A2" s="240"/>
      <c r="B2" s="94"/>
      <c r="C2" s="93"/>
      <c r="D2" s="107"/>
      <c r="E2" s="95"/>
      <c r="F2" s="95"/>
      <c r="G2" s="275"/>
      <c r="H2" s="822"/>
      <c r="I2" s="822"/>
    </row>
    <row r="3" spans="1:17" ht="22.5" x14ac:dyDescent="0.45">
      <c r="A3" s="240"/>
      <c r="B3" s="94"/>
      <c r="C3" s="111"/>
      <c r="D3" s="94"/>
      <c r="E3" s="95"/>
      <c r="F3" s="95"/>
      <c r="G3" s="100"/>
      <c r="H3" s="15"/>
      <c r="I3" s="15"/>
    </row>
    <row r="4" spans="1:17" ht="22.5" x14ac:dyDescent="0.45">
      <c r="A4" s="240"/>
      <c r="B4" s="92"/>
      <c r="C4" s="95"/>
      <c r="D4" s="94"/>
      <c r="E4" s="95"/>
      <c r="F4" s="95"/>
      <c r="G4" s="100" t="s">
        <v>53</v>
      </c>
      <c r="H4" s="15"/>
      <c r="I4" s="15"/>
    </row>
    <row r="5" spans="1:17" ht="23" x14ac:dyDescent="0.5">
      <c r="A5" s="240"/>
      <c r="B5" s="98" t="s">
        <v>30</v>
      </c>
      <c r="C5" s="95"/>
      <c r="D5" s="274"/>
      <c r="E5" s="95"/>
      <c r="F5" s="95"/>
      <c r="G5" s="100"/>
      <c r="H5" s="15"/>
      <c r="I5" s="15"/>
    </row>
    <row r="6" spans="1:17" ht="23" x14ac:dyDescent="0.5">
      <c r="A6" s="240"/>
      <c r="B6" s="98" t="s">
        <v>50</v>
      </c>
      <c r="C6" s="111"/>
      <c r="D6" s="94"/>
      <c r="E6" s="93"/>
      <c r="F6" s="95"/>
      <c r="G6" s="100" t="s">
        <v>54</v>
      </c>
      <c r="H6" s="15"/>
      <c r="I6" s="15"/>
    </row>
    <row r="7" spans="1:17" ht="23" x14ac:dyDescent="0.5">
      <c r="A7" s="240"/>
      <c r="B7" s="101" t="s">
        <v>32</v>
      </c>
      <c r="C7" s="97"/>
      <c r="D7" s="108"/>
      <c r="E7" s="99"/>
      <c r="F7" s="99"/>
      <c r="G7" s="100"/>
      <c r="H7" s="15"/>
      <c r="I7" s="15"/>
    </row>
    <row r="8" spans="1:17" ht="23.5" thickBot="1" x14ac:dyDescent="0.55000000000000004">
      <c r="A8" s="504"/>
      <c r="B8" s="102" t="s">
        <v>51</v>
      </c>
      <c r="C8" s="103"/>
      <c r="D8" s="109"/>
      <c r="E8" s="104"/>
      <c r="F8" s="104"/>
      <c r="G8" s="105"/>
      <c r="H8" s="15"/>
      <c r="I8" s="15"/>
      <c r="M8" s="219"/>
      <c r="N8" s="220"/>
      <c r="O8" s="220"/>
    </row>
    <row r="10" spans="1:17" s="505" customFormat="1" ht="15.5" x14ac:dyDescent="0.35">
      <c r="A10" s="980" t="s">
        <v>497</v>
      </c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216"/>
    </row>
    <row r="11" spans="1:17" s="505" customFormat="1" x14ac:dyDescent="0.35">
      <c r="B11" s="848" t="s">
        <v>667</v>
      </c>
      <c r="C11" s="506"/>
      <c r="D11" s="506"/>
      <c r="E11" s="506"/>
      <c r="F11" s="506"/>
      <c r="G11" s="506"/>
      <c r="H11" s="823"/>
      <c r="I11" s="823"/>
      <c r="J11" s="823"/>
      <c r="K11" s="828"/>
      <c r="L11" s="828"/>
    </row>
    <row r="12" spans="1:17" s="505" customFormat="1" x14ac:dyDescent="0.35">
      <c r="B12" s="849" t="s">
        <v>668</v>
      </c>
      <c r="C12" s="506"/>
      <c r="D12" s="506"/>
      <c r="E12" s="506"/>
      <c r="F12" s="506"/>
      <c r="G12" s="506"/>
      <c r="H12" s="823"/>
      <c r="I12" s="823"/>
      <c r="J12" s="823"/>
      <c r="K12" s="847"/>
      <c r="L12" s="847"/>
    </row>
    <row r="13" spans="1:17" s="505" customFormat="1" ht="20.5" thickBot="1" x14ac:dyDescent="0.4">
      <c r="B13" s="849"/>
      <c r="C13" s="506"/>
      <c r="D13" s="506"/>
      <c r="E13" s="506"/>
      <c r="F13" s="506"/>
      <c r="G13" s="506"/>
      <c r="H13" s="823"/>
      <c r="I13" s="823"/>
      <c r="J13" s="823"/>
      <c r="K13" s="847"/>
      <c r="L13" s="847"/>
    </row>
    <row r="14" spans="1:17" ht="20.5" thickBot="1" x14ac:dyDescent="0.45">
      <c r="B14" s="507" t="s">
        <v>0</v>
      </c>
      <c r="C14" s="508" t="s">
        <v>1</v>
      </c>
      <c r="D14" s="508" t="s">
        <v>65</v>
      </c>
      <c r="E14" s="508" t="s">
        <v>66</v>
      </c>
      <c r="F14" s="509" t="s">
        <v>6</v>
      </c>
      <c r="G14" s="510" t="s">
        <v>49</v>
      </c>
      <c r="H14" s="258"/>
      <c r="I14" s="258"/>
    </row>
    <row r="15" spans="1:17" x14ac:dyDescent="0.4">
      <c r="B15" s="511">
        <v>1</v>
      </c>
      <c r="C15" s="829" t="s">
        <v>239</v>
      </c>
      <c r="D15" s="830" t="s">
        <v>4</v>
      </c>
      <c r="E15" s="512"/>
      <c r="F15" s="512">
        <v>37.19</v>
      </c>
      <c r="G15" s="513">
        <v>0</v>
      </c>
      <c r="H15" s="258"/>
      <c r="I15" s="258"/>
    </row>
    <row r="16" spans="1:17" x14ac:dyDescent="0.4">
      <c r="B16" s="511">
        <v>2</v>
      </c>
      <c r="C16" s="514" t="s">
        <v>625</v>
      </c>
      <c r="D16" s="515" t="s">
        <v>4</v>
      </c>
      <c r="E16" s="82"/>
      <c r="F16" s="82">
        <v>7.69</v>
      </c>
      <c r="G16" s="229">
        <v>0</v>
      </c>
      <c r="H16" s="258"/>
      <c r="I16" s="258"/>
    </row>
    <row r="17" spans="2:9" x14ac:dyDescent="0.4">
      <c r="B17" s="511">
        <v>3</v>
      </c>
      <c r="C17" s="514" t="s">
        <v>605</v>
      </c>
      <c r="D17" s="515" t="s">
        <v>4</v>
      </c>
      <c r="E17" s="82"/>
      <c r="F17" s="82">
        <v>5.7</v>
      </c>
      <c r="G17" s="229">
        <v>0</v>
      </c>
      <c r="H17" s="258"/>
      <c r="I17" s="258"/>
    </row>
    <row r="18" spans="2:9" x14ac:dyDescent="0.4">
      <c r="B18" s="511">
        <v>4</v>
      </c>
      <c r="C18" s="514" t="s">
        <v>626</v>
      </c>
      <c r="D18" s="515" t="s">
        <v>4</v>
      </c>
      <c r="E18" s="82"/>
      <c r="F18" s="82">
        <v>6.55</v>
      </c>
      <c r="G18" s="229">
        <v>0</v>
      </c>
      <c r="H18" s="258"/>
      <c r="I18" s="258"/>
    </row>
    <row r="19" spans="2:9" x14ac:dyDescent="0.4">
      <c r="B19" s="511">
        <v>5</v>
      </c>
      <c r="C19" s="514" t="s">
        <v>241</v>
      </c>
      <c r="D19" s="515" t="s">
        <v>4</v>
      </c>
      <c r="E19" s="82"/>
      <c r="F19" s="82">
        <v>7.98</v>
      </c>
      <c r="G19" s="229">
        <v>0</v>
      </c>
      <c r="H19" s="258"/>
      <c r="I19" s="258"/>
    </row>
    <row r="20" spans="2:9" x14ac:dyDescent="0.4">
      <c r="B20" s="511">
        <v>6</v>
      </c>
      <c r="C20" s="514" t="s">
        <v>627</v>
      </c>
      <c r="D20" s="515" t="s">
        <v>4</v>
      </c>
      <c r="E20" s="82"/>
      <c r="F20" s="82">
        <v>33.06</v>
      </c>
      <c r="G20" s="229">
        <v>0</v>
      </c>
      <c r="H20" s="258"/>
      <c r="I20" s="258"/>
    </row>
    <row r="21" spans="2:9" x14ac:dyDescent="0.4">
      <c r="B21" s="511">
        <v>7</v>
      </c>
      <c r="C21" s="514" t="s">
        <v>628</v>
      </c>
      <c r="D21" s="515" t="s">
        <v>4</v>
      </c>
      <c r="E21" s="82"/>
      <c r="F21" s="82">
        <v>33.06</v>
      </c>
      <c r="G21" s="229">
        <v>0</v>
      </c>
      <c r="H21" s="258"/>
      <c r="I21" s="258"/>
    </row>
    <row r="22" spans="2:9" x14ac:dyDescent="0.4">
      <c r="B22" s="511">
        <v>8</v>
      </c>
      <c r="C22" s="514" t="s">
        <v>629</v>
      </c>
      <c r="D22" s="515" t="s">
        <v>4</v>
      </c>
      <c r="E22" s="82"/>
      <c r="F22" s="82">
        <v>51.01</v>
      </c>
      <c r="G22" s="229">
        <v>0</v>
      </c>
      <c r="H22" s="258"/>
      <c r="I22" s="258"/>
    </row>
    <row r="23" spans="2:9" x14ac:dyDescent="0.4">
      <c r="B23" s="511">
        <v>9</v>
      </c>
      <c r="C23" s="514" t="s">
        <v>630</v>
      </c>
      <c r="D23" s="515" t="s">
        <v>4</v>
      </c>
      <c r="E23" s="82"/>
      <c r="F23" s="82">
        <v>51.01</v>
      </c>
      <c r="G23" s="229">
        <v>0</v>
      </c>
      <c r="H23" s="258"/>
      <c r="I23" s="258"/>
    </row>
    <row r="24" spans="2:9" ht="20.5" thickBot="1" x14ac:dyDescent="0.45">
      <c r="B24" s="831">
        <v>10</v>
      </c>
      <c r="C24" s="779" t="s">
        <v>498</v>
      </c>
      <c r="D24" s="780" t="s">
        <v>4</v>
      </c>
      <c r="E24" s="516"/>
      <c r="F24" s="516">
        <v>15.4</v>
      </c>
      <c r="G24" s="230">
        <v>0</v>
      </c>
      <c r="H24" s="258"/>
      <c r="I24" s="258"/>
    </row>
    <row r="25" spans="2:9" x14ac:dyDescent="0.4">
      <c r="B25" s="781">
        <v>11</v>
      </c>
      <c r="C25" s="782" t="s">
        <v>631</v>
      </c>
      <c r="D25" s="783" t="s">
        <v>4</v>
      </c>
      <c r="E25" s="115"/>
      <c r="F25" s="115">
        <v>10.55</v>
      </c>
      <c r="G25" s="200">
        <v>0</v>
      </c>
      <c r="H25" s="258"/>
      <c r="I25" s="258"/>
    </row>
    <row r="26" spans="2:9" x14ac:dyDescent="0.4">
      <c r="B26" s="511">
        <v>12</v>
      </c>
      <c r="C26" s="514" t="s">
        <v>632</v>
      </c>
      <c r="D26" s="515" t="s">
        <v>4</v>
      </c>
      <c r="E26" s="82"/>
      <c r="F26" s="82">
        <v>19.809999999999999</v>
      </c>
      <c r="G26" s="229">
        <v>0</v>
      </c>
      <c r="H26" s="258"/>
      <c r="I26" s="258"/>
    </row>
    <row r="27" spans="2:9" x14ac:dyDescent="0.4">
      <c r="B27" s="511">
        <v>13</v>
      </c>
      <c r="C27" s="514" t="s">
        <v>633</v>
      </c>
      <c r="D27" s="515" t="s">
        <v>4</v>
      </c>
      <c r="E27" s="82"/>
      <c r="F27" s="82">
        <v>51.88</v>
      </c>
      <c r="G27" s="229">
        <v>0</v>
      </c>
      <c r="H27" s="258"/>
      <c r="I27" s="258"/>
    </row>
    <row r="28" spans="2:9" x14ac:dyDescent="0.4">
      <c r="B28" s="511">
        <v>14</v>
      </c>
      <c r="C28" s="514" t="s">
        <v>499</v>
      </c>
      <c r="D28" s="515" t="s">
        <v>4</v>
      </c>
      <c r="E28" s="82"/>
      <c r="F28" s="82">
        <v>51.3</v>
      </c>
      <c r="G28" s="229">
        <v>0</v>
      </c>
      <c r="H28" s="258"/>
      <c r="I28" s="258"/>
    </row>
    <row r="29" spans="2:9" x14ac:dyDescent="0.4">
      <c r="B29" s="511">
        <v>15</v>
      </c>
      <c r="C29" s="514" t="s">
        <v>634</v>
      </c>
      <c r="D29" s="515" t="s">
        <v>4</v>
      </c>
      <c r="E29" s="82"/>
      <c r="F29" s="82">
        <v>35.049999999999997</v>
      </c>
      <c r="G29" s="229">
        <v>0</v>
      </c>
      <c r="H29" s="258"/>
      <c r="I29" s="258"/>
    </row>
    <row r="30" spans="2:9" x14ac:dyDescent="0.4">
      <c r="B30" s="511">
        <v>16</v>
      </c>
      <c r="C30" s="514" t="s">
        <v>635</v>
      </c>
      <c r="D30" s="515" t="s">
        <v>4</v>
      </c>
      <c r="E30" s="82"/>
      <c r="F30" s="82">
        <v>17.53</v>
      </c>
      <c r="G30" s="229">
        <v>0</v>
      </c>
      <c r="H30" s="258"/>
      <c r="I30" s="258"/>
    </row>
    <row r="31" spans="2:9" x14ac:dyDescent="0.4">
      <c r="B31" s="511">
        <v>17</v>
      </c>
      <c r="C31" s="514" t="s">
        <v>500</v>
      </c>
      <c r="D31" s="515" t="s">
        <v>4</v>
      </c>
      <c r="E31" s="82"/>
      <c r="F31" s="82">
        <v>10.55</v>
      </c>
      <c r="G31" s="229">
        <v>0</v>
      </c>
      <c r="H31" s="258"/>
      <c r="I31" s="258"/>
    </row>
    <row r="32" spans="2:9" x14ac:dyDescent="0.4">
      <c r="B32" s="511">
        <v>18</v>
      </c>
      <c r="C32" s="514" t="s">
        <v>636</v>
      </c>
      <c r="D32" s="515" t="s">
        <v>4</v>
      </c>
      <c r="E32" s="82"/>
      <c r="F32" s="82">
        <v>6.98</v>
      </c>
      <c r="G32" s="229">
        <v>0</v>
      </c>
      <c r="H32" s="258"/>
      <c r="I32" s="258"/>
    </row>
    <row r="33" spans="1:13" x14ac:dyDescent="0.4">
      <c r="B33" s="511">
        <v>19</v>
      </c>
      <c r="C33" s="514" t="s">
        <v>637</v>
      </c>
      <c r="D33" s="515" t="s">
        <v>4</v>
      </c>
      <c r="E33" s="82"/>
      <c r="F33" s="82">
        <v>15.25</v>
      </c>
      <c r="G33" s="229">
        <v>0</v>
      </c>
      <c r="H33" s="258"/>
      <c r="I33" s="258"/>
    </row>
    <row r="34" spans="1:13" x14ac:dyDescent="0.4">
      <c r="B34" s="511">
        <v>20</v>
      </c>
      <c r="C34" s="514" t="s">
        <v>638</v>
      </c>
      <c r="D34" s="515" t="s">
        <v>4</v>
      </c>
      <c r="E34" s="82"/>
      <c r="F34" s="82">
        <v>15.96</v>
      </c>
      <c r="G34" s="229">
        <v>0</v>
      </c>
      <c r="H34" s="258"/>
      <c r="I34" s="258"/>
    </row>
    <row r="35" spans="1:13" ht="20.5" thickBot="1" x14ac:dyDescent="0.45">
      <c r="B35" s="832">
        <v>21</v>
      </c>
      <c r="C35" s="784" t="s">
        <v>639</v>
      </c>
      <c r="D35" s="785" t="s">
        <v>4</v>
      </c>
      <c r="E35" s="833"/>
      <c r="F35" s="83">
        <v>62.14</v>
      </c>
      <c r="G35" s="517">
        <v>0</v>
      </c>
      <c r="H35" s="258"/>
      <c r="I35" s="258"/>
    </row>
    <row r="36" spans="1:13" ht="20.5" thickBot="1" x14ac:dyDescent="0.45">
      <c r="E36" s="786"/>
      <c r="G36" s="834">
        <v>0</v>
      </c>
      <c r="H36" s="824"/>
      <c r="I36" s="825">
        <v>0</v>
      </c>
    </row>
    <row r="37" spans="1:13" ht="15.5" customHeight="1" x14ac:dyDescent="0.4">
      <c r="G37" s="518"/>
      <c r="H37" s="824"/>
      <c r="I37" s="824"/>
    </row>
    <row r="38" spans="1:13" s="505" customFormat="1" ht="15.5" x14ac:dyDescent="0.35">
      <c r="A38" s="980" t="s">
        <v>640</v>
      </c>
      <c r="B38" s="981"/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216"/>
    </row>
    <row r="39" spans="1:13" s="505" customFormat="1" ht="20.5" thickBot="1" x14ac:dyDescent="0.4">
      <c r="A39" s="828"/>
      <c r="B39" s="506"/>
      <c r="C39" s="506" t="s">
        <v>666</v>
      </c>
      <c r="D39" s="506"/>
      <c r="E39" s="506"/>
      <c r="F39" s="506"/>
      <c r="G39" s="506"/>
      <c r="H39" s="823"/>
      <c r="I39" s="823"/>
      <c r="J39" s="823"/>
      <c r="K39" s="828"/>
      <c r="L39" s="828"/>
    </row>
    <row r="40" spans="1:13" ht="20.5" thickBot="1" x14ac:dyDescent="0.45">
      <c r="B40" s="507" t="s">
        <v>0</v>
      </c>
      <c r="C40" s="508" t="s">
        <v>1</v>
      </c>
      <c r="D40" s="508" t="s">
        <v>65</v>
      </c>
      <c r="E40" s="508" t="s">
        <v>66</v>
      </c>
      <c r="F40" s="509" t="s">
        <v>6</v>
      </c>
      <c r="G40" s="510" t="s">
        <v>49</v>
      </c>
      <c r="H40" s="245"/>
      <c r="I40" s="245"/>
    </row>
    <row r="41" spans="1:13" x14ac:dyDescent="0.4">
      <c r="B41" s="511">
        <v>1</v>
      </c>
      <c r="C41" s="829" t="s">
        <v>239</v>
      </c>
      <c r="D41" s="830" t="s">
        <v>4</v>
      </c>
      <c r="E41" s="512"/>
      <c r="F41" s="512">
        <v>28.81</v>
      </c>
      <c r="G41" s="513">
        <v>0</v>
      </c>
      <c r="H41" s="245"/>
      <c r="I41" s="245"/>
    </row>
    <row r="42" spans="1:13" x14ac:dyDescent="0.4">
      <c r="B42" s="511">
        <v>2</v>
      </c>
      <c r="C42" s="514" t="s">
        <v>15</v>
      </c>
      <c r="D42" s="515" t="s">
        <v>4</v>
      </c>
      <c r="E42" s="82"/>
      <c r="F42" s="82">
        <v>6.03</v>
      </c>
      <c r="G42" s="229">
        <v>0</v>
      </c>
      <c r="H42" s="245"/>
      <c r="I42" s="245"/>
    </row>
    <row r="43" spans="1:13" x14ac:dyDescent="0.4">
      <c r="B43" s="511">
        <v>3</v>
      </c>
      <c r="C43" s="514" t="s">
        <v>240</v>
      </c>
      <c r="D43" s="515" t="s">
        <v>4</v>
      </c>
      <c r="E43" s="82"/>
      <c r="F43" s="82">
        <v>4.5599999999999996</v>
      </c>
      <c r="G43" s="229">
        <v>0</v>
      </c>
      <c r="H43" s="245"/>
      <c r="I43" s="245"/>
    </row>
    <row r="44" spans="1:13" x14ac:dyDescent="0.4">
      <c r="B44" s="511">
        <v>4</v>
      </c>
      <c r="C44" s="514" t="s">
        <v>626</v>
      </c>
      <c r="D44" s="515" t="s">
        <v>4</v>
      </c>
      <c r="E44" s="82"/>
      <c r="F44" s="82">
        <v>3.91</v>
      </c>
      <c r="G44" s="229">
        <v>0</v>
      </c>
      <c r="H44" s="245"/>
      <c r="I44" s="245"/>
    </row>
    <row r="45" spans="1:13" x14ac:dyDescent="0.4">
      <c r="B45" s="511">
        <v>5</v>
      </c>
      <c r="C45" s="514" t="s">
        <v>241</v>
      </c>
      <c r="D45" s="515" t="s">
        <v>4</v>
      </c>
      <c r="E45" s="82"/>
      <c r="F45" s="82">
        <v>7.18</v>
      </c>
      <c r="G45" s="229">
        <v>0</v>
      </c>
      <c r="H45" s="245"/>
      <c r="I45" s="245"/>
    </row>
    <row r="46" spans="1:13" x14ac:dyDescent="0.4">
      <c r="B46" s="511">
        <v>6</v>
      </c>
      <c r="C46" s="514" t="s">
        <v>627</v>
      </c>
      <c r="D46" s="515" t="s">
        <v>4</v>
      </c>
      <c r="E46" s="82"/>
      <c r="F46" s="82">
        <v>19.53</v>
      </c>
      <c r="G46" s="229">
        <v>0</v>
      </c>
      <c r="H46" s="245"/>
      <c r="I46" s="245"/>
    </row>
    <row r="47" spans="1:13" x14ac:dyDescent="0.4">
      <c r="B47" s="511">
        <v>7</v>
      </c>
      <c r="C47" s="514" t="s">
        <v>628</v>
      </c>
      <c r="D47" s="515" t="s">
        <v>4</v>
      </c>
      <c r="E47" s="82"/>
      <c r="F47" s="82">
        <v>19.53</v>
      </c>
      <c r="G47" s="229">
        <v>0</v>
      </c>
      <c r="H47" s="245"/>
      <c r="I47" s="245"/>
    </row>
    <row r="48" spans="1:13" x14ac:dyDescent="0.4">
      <c r="B48" s="511">
        <v>8</v>
      </c>
      <c r="C48" s="779" t="s">
        <v>498</v>
      </c>
      <c r="D48" s="780" t="s">
        <v>4</v>
      </c>
      <c r="E48" s="516"/>
      <c r="F48" s="516">
        <v>10.74</v>
      </c>
      <c r="G48" s="230">
        <v>0</v>
      </c>
      <c r="H48" s="245"/>
      <c r="I48" s="245"/>
    </row>
    <row r="49" spans="1:13" x14ac:dyDescent="0.4">
      <c r="B49" s="511">
        <v>9</v>
      </c>
      <c r="C49" s="514" t="s">
        <v>641</v>
      </c>
      <c r="D49" s="515" t="s">
        <v>4</v>
      </c>
      <c r="E49" s="82"/>
      <c r="F49" s="82">
        <v>36.130000000000003</v>
      </c>
      <c r="G49" s="229">
        <v>0</v>
      </c>
      <c r="H49" s="245"/>
      <c r="I49" s="245"/>
    </row>
    <row r="50" spans="1:13" x14ac:dyDescent="0.4">
      <c r="B50" s="511">
        <v>10</v>
      </c>
      <c r="C50" s="514" t="s">
        <v>642</v>
      </c>
      <c r="D50" s="515" t="s">
        <v>4</v>
      </c>
      <c r="E50" s="82"/>
      <c r="F50" s="82">
        <v>24.91</v>
      </c>
      <c r="G50" s="229">
        <v>0</v>
      </c>
      <c r="H50" s="245"/>
      <c r="I50" s="245"/>
    </row>
    <row r="51" spans="1:13" x14ac:dyDescent="0.4">
      <c r="B51" s="511">
        <v>11</v>
      </c>
      <c r="C51" s="514" t="s">
        <v>643</v>
      </c>
      <c r="D51" s="515" t="s">
        <v>4</v>
      </c>
      <c r="E51" s="82"/>
      <c r="F51" s="82">
        <v>11.72</v>
      </c>
      <c r="G51" s="229">
        <v>0</v>
      </c>
      <c r="H51" s="245"/>
      <c r="I51" s="245"/>
    </row>
    <row r="52" spans="1:13" x14ac:dyDescent="0.4">
      <c r="B52" s="511">
        <v>12</v>
      </c>
      <c r="C52" s="514" t="s">
        <v>644</v>
      </c>
      <c r="D52" s="515" t="s">
        <v>4</v>
      </c>
      <c r="E52" s="82"/>
      <c r="F52" s="82">
        <v>5.86</v>
      </c>
      <c r="G52" s="229">
        <v>0</v>
      </c>
      <c r="H52" s="245"/>
      <c r="I52" s="245"/>
    </row>
    <row r="53" spans="1:13" x14ac:dyDescent="0.4">
      <c r="B53" s="511">
        <v>13</v>
      </c>
      <c r="C53" s="514" t="s">
        <v>645</v>
      </c>
      <c r="D53" s="515" t="s">
        <v>4</v>
      </c>
      <c r="E53" s="82"/>
      <c r="F53" s="82">
        <v>4.2300000000000004</v>
      </c>
      <c r="G53" s="229">
        <v>0</v>
      </c>
      <c r="H53" s="245"/>
      <c r="I53" s="245"/>
    </row>
    <row r="54" spans="1:13" x14ac:dyDescent="0.4">
      <c r="B54" s="511">
        <v>14</v>
      </c>
      <c r="C54" s="514" t="s">
        <v>646</v>
      </c>
      <c r="D54" s="515" t="s">
        <v>4</v>
      </c>
      <c r="E54" s="82"/>
      <c r="F54" s="82">
        <v>10.09</v>
      </c>
      <c r="G54" s="229">
        <v>0</v>
      </c>
      <c r="H54" s="245"/>
      <c r="I54" s="245"/>
    </row>
    <row r="55" spans="1:13" ht="20.5" thickBot="1" x14ac:dyDescent="0.45">
      <c r="B55" s="511">
        <v>15</v>
      </c>
      <c r="C55" s="514" t="s">
        <v>647</v>
      </c>
      <c r="D55" s="515" t="s">
        <v>4</v>
      </c>
      <c r="E55" s="82"/>
      <c r="F55" s="82">
        <v>10.74</v>
      </c>
      <c r="G55" s="229">
        <v>0</v>
      </c>
      <c r="H55" s="245"/>
      <c r="I55" s="245"/>
    </row>
    <row r="56" spans="1:13" ht="20.5" thickBot="1" x14ac:dyDescent="0.45">
      <c r="G56" s="834">
        <v>0</v>
      </c>
      <c r="H56" s="245"/>
      <c r="I56" s="296">
        <v>0</v>
      </c>
    </row>
    <row r="57" spans="1:13" s="505" customFormat="1" ht="15.5" x14ac:dyDescent="0.35">
      <c r="A57" s="980"/>
      <c r="B57" s="981"/>
      <c r="C57" s="981"/>
      <c r="D57" s="981"/>
      <c r="E57" s="981"/>
      <c r="F57" s="981"/>
      <c r="G57" s="981"/>
      <c r="H57" s="981"/>
      <c r="I57" s="981"/>
      <c r="J57" s="981"/>
      <c r="K57" s="981"/>
      <c r="L57" s="982"/>
    </row>
    <row r="58" spans="1:13" s="505" customFormat="1" x14ac:dyDescent="0.35">
      <c r="A58" s="828"/>
      <c r="B58" s="506"/>
      <c r="C58" s="506"/>
      <c r="D58" s="506"/>
      <c r="E58" s="506"/>
      <c r="F58" s="506"/>
      <c r="G58" s="506"/>
      <c r="H58" s="823"/>
      <c r="I58" s="823"/>
      <c r="J58" s="823"/>
      <c r="K58" s="828"/>
      <c r="L58" s="828"/>
    </row>
    <row r="59" spans="1:13" s="505" customFormat="1" ht="15.5" x14ac:dyDescent="0.35">
      <c r="A59" s="980" t="s">
        <v>497</v>
      </c>
      <c r="B59" s="981"/>
      <c r="C59" s="981"/>
      <c r="D59" s="981"/>
      <c r="E59" s="981"/>
      <c r="F59" s="981"/>
      <c r="G59" s="981"/>
      <c r="H59" s="981"/>
      <c r="I59" s="981"/>
      <c r="J59" s="981"/>
      <c r="K59" s="981"/>
      <c r="L59" s="981"/>
      <c r="M59" s="216"/>
    </row>
    <row r="60" spans="1:13" s="505" customFormat="1" x14ac:dyDescent="0.35">
      <c r="B60" s="848" t="s">
        <v>667</v>
      </c>
      <c r="C60" s="506"/>
      <c r="D60" s="506"/>
      <c r="E60" s="506"/>
      <c r="F60" s="506"/>
      <c r="G60" s="506"/>
      <c r="H60" s="823"/>
      <c r="I60" s="823"/>
      <c r="J60" s="823"/>
      <c r="K60" s="850"/>
      <c r="L60" s="850"/>
    </row>
    <row r="61" spans="1:13" s="505" customFormat="1" x14ac:dyDescent="0.35">
      <c r="B61" s="849" t="s">
        <v>668</v>
      </c>
      <c r="C61" s="506"/>
      <c r="D61" s="506"/>
      <c r="E61" s="506"/>
      <c r="F61" s="506"/>
      <c r="G61" s="506"/>
      <c r="H61" s="823"/>
      <c r="I61" s="823"/>
      <c r="J61" s="823"/>
      <c r="K61" s="850"/>
      <c r="L61" s="850"/>
    </row>
    <row r="62" spans="1:13" s="505" customFormat="1" ht="20.5" thickBot="1" x14ac:dyDescent="0.4">
      <c r="B62" s="849"/>
      <c r="C62" s="506"/>
      <c r="D62" s="506"/>
      <c r="E62" s="506"/>
      <c r="F62" s="506"/>
      <c r="G62" s="506"/>
      <c r="H62" s="823"/>
      <c r="I62" s="823"/>
      <c r="J62" s="823"/>
      <c r="K62" s="850"/>
      <c r="L62" s="850"/>
    </row>
    <row r="63" spans="1:13" ht="20.5" thickBot="1" x14ac:dyDescent="0.45">
      <c r="B63" s="507" t="s">
        <v>0</v>
      </c>
      <c r="C63" s="508" t="s">
        <v>1</v>
      </c>
      <c r="D63" s="508" t="s">
        <v>65</v>
      </c>
      <c r="E63" s="508" t="s">
        <v>66</v>
      </c>
      <c r="F63" s="509" t="s">
        <v>6</v>
      </c>
      <c r="G63" s="510" t="s">
        <v>49</v>
      </c>
      <c r="H63" s="258"/>
      <c r="I63" s="258"/>
    </row>
    <row r="64" spans="1:13" x14ac:dyDescent="0.4">
      <c r="B64" s="511">
        <v>1</v>
      </c>
      <c r="C64" s="829" t="s">
        <v>672</v>
      </c>
      <c r="D64" s="830" t="s">
        <v>4</v>
      </c>
      <c r="E64" s="512"/>
      <c r="F64" s="512">
        <v>46.61</v>
      </c>
      <c r="G64" s="513">
        <v>0</v>
      </c>
      <c r="H64" s="258"/>
      <c r="I64" s="258"/>
    </row>
    <row r="65" spans="2:9" x14ac:dyDescent="0.4">
      <c r="B65" s="511">
        <v>2</v>
      </c>
      <c r="C65" s="514" t="s">
        <v>671</v>
      </c>
      <c r="D65" s="515" t="s">
        <v>4</v>
      </c>
      <c r="E65" s="82"/>
      <c r="F65" s="82">
        <v>12.31</v>
      </c>
      <c r="G65" s="229">
        <v>0</v>
      </c>
      <c r="H65" s="258"/>
      <c r="I65" s="258"/>
    </row>
    <row r="66" spans="2:9" x14ac:dyDescent="0.4">
      <c r="B66" s="511">
        <v>4</v>
      </c>
      <c r="C66" s="514" t="s">
        <v>673</v>
      </c>
      <c r="D66" s="515" t="s">
        <v>4</v>
      </c>
      <c r="E66" s="82"/>
      <c r="F66" s="82">
        <v>3.06</v>
      </c>
      <c r="G66" s="229">
        <v>0</v>
      </c>
      <c r="H66" s="258"/>
      <c r="I66" s="258"/>
    </row>
    <row r="67" spans="2:9" x14ac:dyDescent="0.4">
      <c r="B67" s="511">
        <v>6</v>
      </c>
      <c r="C67" s="514" t="s">
        <v>674</v>
      </c>
      <c r="D67" s="515" t="s">
        <v>4</v>
      </c>
      <c r="E67" s="82"/>
      <c r="F67" s="82">
        <v>39.159999999999997</v>
      </c>
      <c r="G67" s="229">
        <v>0</v>
      </c>
      <c r="H67" s="258"/>
      <c r="I67" s="258"/>
    </row>
    <row r="68" spans="2:9" x14ac:dyDescent="0.4">
      <c r="B68" s="831">
        <v>10</v>
      </c>
      <c r="C68" s="779" t="s">
        <v>675</v>
      </c>
      <c r="D68" s="780" t="s">
        <v>4</v>
      </c>
      <c r="E68" s="516"/>
      <c r="F68" s="516">
        <v>41.7</v>
      </c>
      <c r="G68" s="230">
        <v>0</v>
      </c>
      <c r="H68" s="258"/>
      <c r="I68" s="258"/>
    </row>
    <row r="69" spans="2:9" x14ac:dyDescent="0.4">
      <c r="B69" s="511">
        <v>13</v>
      </c>
      <c r="C69" s="514" t="s">
        <v>676</v>
      </c>
      <c r="D69" s="515" t="s">
        <v>4</v>
      </c>
      <c r="E69" s="82"/>
      <c r="F69" s="82">
        <v>47.38</v>
      </c>
      <c r="G69" s="229">
        <v>0</v>
      </c>
      <c r="H69" s="258"/>
      <c r="I69" s="258"/>
    </row>
    <row r="70" spans="2:9" x14ac:dyDescent="0.4">
      <c r="B70" s="511">
        <v>14</v>
      </c>
      <c r="C70" s="514" t="s">
        <v>677</v>
      </c>
      <c r="D70" s="515" t="s">
        <v>4</v>
      </c>
      <c r="E70" s="82"/>
      <c r="F70" s="82">
        <v>62.45</v>
      </c>
      <c r="G70" s="229">
        <v>0</v>
      </c>
      <c r="H70" s="258"/>
      <c r="I70" s="258"/>
    </row>
    <row r="71" spans="2:9" x14ac:dyDescent="0.4">
      <c r="B71" s="511">
        <v>16</v>
      </c>
      <c r="C71" s="514" t="s">
        <v>678</v>
      </c>
      <c r="D71" s="515" t="s">
        <v>4</v>
      </c>
      <c r="E71" s="82"/>
      <c r="F71" s="82">
        <v>22.5</v>
      </c>
      <c r="G71" s="229">
        <v>0</v>
      </c>
      <c r="H71" s="258"/>
      <c r="I71" s="258"/>
    </row>
    <row r="72" spans="2:9" x14ac:dyDescent="0.4">
      <c r="B72" s="511">
        <v>17</v>
      </c>
      <c r="C72" s="514" t="s">
        <v>500</v>
      </c>
      <c r="D72" s="515" t="s">
        <v>4</v>
      </c>
      <c r="E72" s="82"/>
      <c r="F72" s="82">
        <v>9.4</v>
      </c>
      <c r="G72" s="229">
        <v>0</v>
      </c>
      <c r="H72" s="258"/>
      <c r="I72" s="258"/>
    </row>
    <row r="73" spans="2:9" x14ac:dyDescent="0.4">
      <c r="B73" s="511">
        <v>19</v>
      </c>
      <c r="C73" s="514" t="s">
        <v>679</v>
      </c>
      <c r="D73" s="515" t="s">
        <v>4</v>
      </c>
      <c r="E73" s="82"/>
      <c r="F73" s="82">
        <v>14.66</v>
      </c>
      <c r="G73" s="229">
        <v>0</v>
      </c>
      <c r="H73" s="258"/>
      <c r="I73" s="258"/>
    </row>
    <row r="74" spans="2:9" ht="20.5" thickBot="1" x14ac:dyDescent="0.45">
      <c r="B74" s="511">
        <v>20</v>
      </c>
      <c r="C74" s="514" t="s">
        <v>680</v>
      </c>
      <c r="D74" s="515" t="s">
        <v>4</v>
      </c>
      <c r="E74" s="82"/>
      <c r="F74" s="82">
        <v>14.66</v>
      </c>
      <c r="G74" s="229">
        <v>0</v>
      </c>
      <c r="H74" s="258"/>
      <c r="I74" s="258"/>
    </row>
    <row r="75" spans="2:9" ht="20.5" thickBot="1" x14ac:dyDescent="0.45">
      <c r="E75" s="786"/>
      <c r="G75" s="834">
        <v>0</v>
      </c>
      <c r="H75" s="824"/>
      <c r="I75" s="825">
        <v>0</v>
      </c>
    </row>
    <row r="76" spans="2:9" ht="17.5" customHeight="1" x14ac:dyDescent="0.4">
      <c r="B76" s="239"/>
      <c r="C76" s="239"/>
      <c r="D76" s="239"/>
      <c r="E76" s="239"/>
      <c r="F76" s="239"/>
      <c r="G76" s="239"/>
      <c r="H76" s="245"/>
      <c r="I76" s="245"/>
    </row>
    <row r="77" spans="2:9" ht="17.5" customHeight="1" x14ac:dyDescent="0.4">
      <c r="B77" s="239"/>
      <c r="C77" s="239"/>
      <c r="D77" s="239"/>
      <c r="E77" s="239"/>
      <c r="F77" s="239"/>
      <c r="G77" s="239"/>
      <c r="H77" s="245"/>
      <c r="I77" s="245"/>
    </row>
    <row r="78" spans="2:9" ht="17.5" customHeight="1" x14ac:dyDescent="0.4">
      <c r="B78" s="239"/>
      <c r="C78" s="239"/>
      <c r="D78" s="239"/>
      <c r="E78" s="239"/>
      <c r="F78" s="239"/>
      <c r="G78" s="239"/>
      <c r="H78" s="245"/>
      <c r="I78" s="245"/>
    </row>
    <row r="79" spans="2:9" ht="17.5" customHeight="1" x14ac:dyDescent="0.4">
      <c r="B79" s="239"/>
      <c r="C79" s="239"/>
      <c r="D79" s="239"/>
      <c r="E79" s="239"/>
      <c r="F79" s="239"/>
      <c r="G79" s="239"/>
      <c r="H79" s="245"/>
      <c r="I79" s="245"/>
    </row>
    <row r="80" spans="2:9" ht="17.5" customHeight="1" x14ac:dyDescent="0.4">
      <c r="B80" s="239"/>
      <c r="C80" s="239"/>
      <c r="D80" s="239"/>
      <c r="E80" s="239"/>
      <c r="F80" s="239"/>
      <c r="G80" s="239"/>
      <c r="H80" s="245"/>
      <c r="I80" s="245"/>
    </row>
    <row r="81" spans="2:9" ht="17.5" customHeight="1" x14ac:dyDescent="0.4">
      <c r="B81" s="239"/>
      <c r="C81" s="239"/>
      <c r="D81" s="239"/>
      <c r="E81" s="239"/>
      <c r="F81" s="239"/>
      <c r="G81" s="239"/>
      <c r="H81" s="245"/>
      <c r="I81" s="245"/>
    </row>
    <row r="82" spans="2:9" ht="17.5" customHeight="1" x14ac:dyDescent="0.4">
      <c r="B82" s="239"/>
      <c r="C82" s="239"/>
      <c r="D82" s="239"/>
      <c r="E82" s="239"/>
      <c r="F82" s="239"/>
      <c r="G82" s="239"/>
      <c r="H82" s="245"/>
      <c r="I82" s="245"/>
    </row>
    <row r="83" spans="2:9" ht="17.5" customHeight="1" x14ac:dyDescent="0.4">
      <c r="B83" s="239"/>
      <c r="C83" s="239"/>
      <c r="D83" s="239"/>
      <c r="E83" s="239"/>
      <c r="F83" s="239"/>
      <c r="G83" s="239"/>
      <c r="H83" s="245"/>
      <c r="I83" s="245"/>
    </row>
  </sheetData>
  <mergeCells count="5">
    <mergeCell ref="J1:Q1"/>
    <mergeCell ref="A10:L10"/>
    <mergeCell ref="A38:L38"/>
    <mergeCell ref="A57:L57"/>
    <mergeCell ref="A59:L59"/>
  </mergeCells>
  <phoneticPr fontId="3" type="noConversion"/>
  <hyperlinks>
    <hyperlink ref="J1:N1" location="'Водосточные сис-мы'!R1C1" display="Водосточные системы"/>
    <hyperlink ref="J1:Q1" location="Оглавление!R1C1" display="Оглавление"/>
  </hyperlinks>
  <pageMargins left="0.16" right="0.16" top="0.17" bottom="0.22" header="0.5" footer="0.5"/>
  <pageSetup paperSize="9" scale="60" fitToHeight="0" orientation="portrait" r:id="rId1"/>
  <headerFooter alignWithMargins="0"/>
  <rowBreaks count="1" manualBreakCount="1">
    <brk id="57" max="6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29"/>
    <pageSetUpPr fitToPage="1"/>
  </sheetPr>
  <dimension ref="A1:O59"/>
  <sheetViews>
    <sheetView view="pageBreakPreview" zoomScale="60" zoomScaleNormal="100" workbookViewId="0">
      <selection activeCell="D32" sqref="D32"/>
    </sheetView>
  </sheetViews>
  <sheetFormatPr defaultColWidth="9.1796875" defaultRowHeight="17.5" x14ac:dyDescent="0.35"/>
  <cols>
    <col min="1" max="1" width="9.1796875" style="868"/>
    <col min="2" max="2" width="8.1796875" style="868" bestFit="1" customWidth="1"/>
    <col min="3" max="3" width="74.1796875" style="868" customWidth="1"/>
    <col min="4" max="4" width="19.1796875" style="868" bestFit="1" customWidth="1"/>
    <col min="5" max="5" width="24.453125" style="867" customWidth="1"/>
    <col min="6" max="6" width="14.54296875" style="868" bestFit="1" customWidth="1"/>
    <col min="7" max="7" width="22" style="867" bestFit="1" customWidth="1"/>
    <col min="8" max="8" width="10.54296875" style="19" customWidth="1"/>
    <col min="9" max="9" width="8" style="19" customWidth="1"/>
    <col min="10" max="10" width="6.1796875" style="19" customWidth="1"/>
    <col min="11" max="11" width="19.26953125" style="868" bestFit="1" customWidth="1"/>
    <col min="12" max="12" width="12.54296875" style="868" bestFit="1" customWidth="1"/>
    <col min="13" max="16384" width="9.1796875" style="868"/>
  </cols>
  <sheetData>
    <row r="1" spans="1:15" s="88" customFormat="1" ht="23.5" thickBot="1" x14ac:dyDescent="0.55000000000000004">
      <c r="A1" s="87"/>
      <c r="B1" s="273"/>
      <c r="C1" s="110"/>
      <c r="D1" s="112" t="s">
        <v>29</v>
      </c>
      <c r="E1" s="89"/>
      <c r="F1" s="197"/>
      <c r="G1" s="106" t="s">
        <v>52</v>
      </c>
      <c r="H1" s="924" t="s">
        <v>84</v>
      </c>
      <c r="I1" s="924"/>
      <c r="J1" s="924"/>
      <c r="K1" s="924"/>
      <c r="L1" s="924"/>
      <c r="M1" s="924"/>
      <c r="N1" s="924"/>
      <c r="O1" s="924"/>
    </row>
    <row r="2" spans="1:15" s="88" customFormat="1" ht="18.5" thickBot="1" x14ac:dyDescent="0.45">
      <c r="A2" s="92"/>
      <c r="B2" s="94"/>
      <c r="C2" s="93"/>
      <c r="D2" s="107"/>
      <c r="E2" s="95"/>
      <c r="F2" s="95"/>
      <c r="G2" s="198">
        <v>44650</v>
      </c>
      <c r="H2" s="116"/>
      <c r="I2" s="116"/>
      <c r="J2" s="116"/>
      <c r="K2" s="91"/>
      <c r="L2" s="91"/>
    </row>
    <row r="3" spans="1:15" s="88" customFormat="1" ht="13.5" customHeight="1" x14ac:dyDescent="0.45">
      <c r="A3" s="92"/>
      <c r="B3" s="94"/>
      <c r="C3" s="111"/>
      <c r="D3" s="94"/>
      <c r="E3" s="95"/>
      <c r="F3" s="95"/>
      <c r="G3" s="100"/>
      <c r="H3" s="116"/>
      <c r="I3" s="116"/>
      <c r="J3" s="116"/>
      <c r="K3" s="91"/>
      <c r="L3" s="91"/>
    </row>
    <row r="4" spans="1:15" s="88" customFormat="1" ht="22.5" x14ac:dyDescent="0.45">
      <c r="A4" s="92"/>
      <c r="B4" s="92"/>
      <c r="C4" s="95"/>
      <c r="D4" s="94"/>
      <c r="E4" s="95"/>
      <c r="F4" s="95"/>
      <c r="G4" s="100" t="s">
        <v>53</v>
      </c>
      <c r="H4" s="116"/>
      <c r="I4" s="116"/>
      <c r="J4" s="116"/>
      <c r="K4" s="91"/>
      <c r="L4" s="91"/>
    </row>
    <row r="5" spans="1:15" s="88" customFormat="1" ht="23" x14ac:dyDescent="0.5">
      <c r="A5" s="92"/>
      <c r="B5" s="98" t="s">
        <v>30</v>
      </c>
      <c r="C5" s="95"/>
      <c r="D5" s="274"/>
      <c r="E5" s="95"/>
      <c r="F5" s="95"/>
      <c r="G5" s="100"/>
      <c r="H5" s="116"/>
      <c r="I5" s="116"/>
      <c r="J5" s="116"/>
      <c r="K5" s="96"/>
      <c r="L5" s="96"/>
    </row>
    <row r="6" spans="1:15" s="93" customFormat="1" ht="23" x14ac:dyDescent="0.5">
      <c r="A6" s="94"/>
      <c r="B6" s="98" t="s">
        <v>50</v>
      </c>
      <c r="C6" s="111"/>
      <c r="D6" s="94"/>
      <c r="F6" s="95"/>
      <c r="G6" s="100" t="s">
        <v>54</v>
      </c>
      <c r="H6" s="47"/>
      <c r="I6" s="47"/>
      <c r="J6" s="47"/>
    </row>
    <row r="7" spans="1:15" s="97" customFormat="1" ht="23" x14ac:dyDescent="0.5">
      <c r="B7" s="101" t="s">
        <v>32</v>
      </c>
      <c r="D7" s="108"/>
      <c r="E7" s="99"/>
      <c r="F7" s="99"/>
      <c r="G7" s="100"/>
      <c r="H7" s="47"/>
      <c r="I7" s="47"/>
      <c r="J7" s="47"/>
    </row>
    <row r="8" spans="1:15" s="97" customFormat="1" ht="23.5" thickBot="1" x14ac:dyDescent="0.55000000000000004">
      <c r="B8" s="102" t="s">
        <v>51</v>
      </c>
      <c r="C8" s="103"/>
      <c r="D8" s="109"/>
      <c r="E8" s="104"/>
      <c r="F8" s="104"/>
      <c r="G8" s="105"/>
      <c r="H8" s="47"/>
      <c r="I8" s="47"/>
      <c r="J8" s="47"/>
    </row>
    <row r="9" spans="1:15" s="2" customFormat="1" ht="18" thickBot="1" x14ac:dyDescent="0.4">
      <c r="E9" s="19"/>
      <c r="G9" s="19"/>
      <c r="H9" s="19"/>
      <c r="I9" s="19"/>
      <c r="J9" s="19"/>
    </row>
    <row r="10" spans="1:15" s="2" customFormat="1" ht="18.5" thickBot="1" x14ac:dyDescent="0.45">
      <c r="B10" s="20" t="s">
        <v>0</v>
      </c>
      <c r="C10" s="21" t="s">
        <v>1</v>
      </c>
      <c r="D10" s="21" t="s">
        <v>2</v>
      </c>
      <c r="E10" s="33"/>
      <c r="F10" s="22" t="s">
        <v>6</v>
      </c>
      <c r="G10" s="23" t="s">
        <v>8</v>
      </c>
      <c r="H10" s="19"/>
      <c r="I10" s="19"/>
      <c r="J10" s="19"/>
    </row>
    <row r="11" spans="1:15" s="2" customFormat="1" ht="18.5" thickBot="1" x14ac:dyDescent="0.45">
      <c r="A11" s="888"/>
      <c r="B11" s="30">
        <v>1</v>
      </c>
      <c r="C11" s="31" t="s">
        <v>750</v>
      </c>
      <c r="D11" s="32" t="s">
        <v>5</v>
      </c>
      <c r="E11" s="889"/>
      <c r="F11" s="59">
        <v>34.85</v>
      </c>
      <c r="G11" s="890">
        <v>0</v>
      </c>
      <c r="H11" s="199"/>
      <c r="I11" s="115"/>
      <c r="J11" s="200"/>
    </row>
    <row r="12" spans="1:15" s="2" customFormat="1" ht="18" x14ac:dyDescent="0.4">
      <c r="A12" s="888"/>
      <c r="B12" s="36">
        <v>2</v>
      </c>
      <c r="C12" s="37" t="s">
        <v>751</v>
      </c>
      <c r="D12" s="891" t="s">
        <v>5</v>
      </c>
      <c r="E12" s="25"/>
      <c r="F12" s="82">
        <v>35.979999999999997</v>
      </c>
      <c r="G12" s="890">
        <v>0</v>
      </c>
      <c r="H12" s="199"/>
      <c r="I12" s="115"/>
      <c r="J12" s="200"/>
    </row>
    <row r="13" spans="1:15" s="2" customFormat="1" ht="9" customHeight="1" thickBot="1" x14ac:dyDescent="0.45">
      <c r="A13" s="888"/>
      <c r="B13" s="892"/>
      <c r="C13" s="893"/>
      <c r="D13" s="894"/>
      <c r="E13" s="895"/>
      <c r="F13" s="895">
        <v>0</v>
      </c>
      <c r="G13" s="896"/>
      <c r="H13" s="897"/>
      <c r="I13" s="898"/>
      <c r="J13" s="899"/>
    </row>
    <row r="14" spans="1:15" s="2" customFormat="1" ht="18.5" thickBot="1" x14ac:dyDescent="0.45">
      <c r="A14" s="888"/>
      <c r="B14" s="30">
        <v>1</v>
      </c>
      <c r="C14" s="31" t="s">
        <v>752</v>
      </c>
      <c r="D14" s="32" t="s">
        <v>5</v>
      </c>
      <c r="E14" s="889"/>
      <c r="F14" s="59">
        <v>29.74</v>
      </c>
      <c r="G14" s="890">
        <v>0</v>
      </c>
      <c r="H14" s="199"/>
      <c r="I14" s="115"/>
      <c r="J14" s="200"/>
    </row>
    <row r="15" spans="1:15" s="2" customFormat="1" ht="18" x14ac:dyDescent="0.4">
      <c r="A15" s="888"/>
      <c r="B15" s="36">
        <v>2</v>
      </c>
      <c r="C15" s="37" t="s">
        <v>753</v>
      </c>
      <c r="D15" s="891" t="s">
        <v>5</v>
      </c>
      <c r="E15" s="25"/>
      <c r="F15" s="82">
        <v>30.13</v>
      </c>
      <c r="G15" s="890">
        <v>0</v>
      </c>
      <c r="H15" s="199"/>
      <c r="I15" s="115"/>
      <c r="J15" s="200"/>
    </row>
    <row r="16" spans="1:15" s="2" customFormat="1" ht="9" customHeight="1" thickBot="1" x14ac:dyDescent="0.45">
      <c r="A16" s="888"/>
      <c r="B16" s="900"/>
      <c r="C16" s="901"/>
      <c r="D16" s="902"/>
      <c r="E16" s="903"/>
      <c r="F16" s="903"/>
      <c r="G16" s="904"/>
      <c r="H16" s="75"/>
      <c r="I16" s="25"/>
      <c r="J16" s="34"/>
    </row>
    <row r="17" spans="1:14" s="2" customFormat="1" ht="18.5" thickBot="1" x14ac:dyDescent="0.45">
      <c r="A17" s="888"/>
      <c r="B17" s="905">
        <v>1</v>
      </c>
      <c r="C17" s="31" t="s">
        <v>754</v>
      </c>
      <c r="D17" s="906" t="s">
        <v>5</v>
      </c>
      <c r="E17" s="24"/>
      <c r="F17" s="115">
        <v>50.03</v>
      </c>
      <c r="G17" s="890">
        <v>0</v>
      </c>
      <c r="H17" s="199"/>
      <c r="I17" s="115"/>
      <c r="J17" s="200"/>
    </row>
    <row r="18" spans="1:14" s="2" customFormat="1" ht="18.5" thickBot="1" x14ac:dyDescent="0.45">
      <c r="A18" s="888"/>
      <c r="B18" s="76">
        <v>2</v>
      </c>
      <c r="C18" s="37" t="s">
        <v>755</v>
      </c>
      <c r="D18" s="891" t="s">
        <v>5</v>
      </c>
      <c r="E18" s="25"/>
      <c r="F18" s="82">
        <v>50.59</v>
      </c>
      <c r="G18" s="890">
        <v>0</v>
      </c>
      <c r="H18" s="199"/>
      <c r="I18" s="115"/>
      <c r="J18" s="200"/>
    </row>
    <row r="19" spans="1:14" s="2" customFormat="1" ht="18.5" thickBot="1" x14ac:dyDescent="0.45">
      <c r="A19" s="888"/>
      <c r="B19" s="77">
        <v>3</v>
      </c>
      <c r="C19" s="43" t="s">
        <v>756</v>
      </c>
      <c r="D19" s="907" t="s">
        <v>5</v>
      </c>
      <c r="E19" s="26"/>
      <c r="F19" s="83">
        <v>50.59</v>
      </c>
      <c r="G19" s="890">
        <v>0</v>
      </c>
      <c r="H19" s="199"/>
      <c r="I19" s="115"/>
      <c r="J19" s="200"/>
    </row>
    <row r="20" spans="1:14" s="2" customFormat="1" ht="7.5" customHeight="1" thickBot="1" x14ac:dyDescent="0.45">
      <c r="A20" s="888"/>
      <c r="B20" s="908"/>
      <c r="C20" s="909"/>
      <c r="D20" s="910"/>
      <c r="E20" s="911"/>
      <c r="F20" s="911">
        <v>0</v>
      </c>
      <c r="G20" s="912"/>
      <c r="H20" s="40"/>
      <c r="I20" s="25"/>
      <c r="J20" s="34"/>
    </row>
    <row r="21" spans="1:14" s="2" customFormat="1" ht="18.5" thickBot="1" x14ac:dyDescent="0.45">
      <c r="A21" s="888"/>
      <c r="B21" s="905">
        <v>1</v>
      </c>
      <c r="C21" s="31" t="s">
        <v>757</v>
      </c>
      <c r="D21" s="906" t="s">
        <v>5</v>
      </c>
      <c r="E21" s="24"/>
      <c r="F21" s="115">
        <v>50.96</v>
      </c>
      <c r="G21" s="890">
        <v>0</v>
      </c>
      <c r="H21" s="199"/>
      <c r="I21" s="115"/>
      <c r="J21" s="200"/>
    </row>
    <row r="22" spans="1:14" s="2" customFormat="1" ht="18.5" thickBot="1" x14ac:dyDescent="0.45">
      <c r="A22" s="888"/>
      <c r="B22" s="36">
        <v>2</v>
      </c>
      <c r="C22" s="37" t="s">
        <v>758</v>
      </c>
      <c r="D22" s="38" t="s">
        <v>5</v>
      </c>
      <c r="E22" s="39"/>
      <c r="F22" s="64">
        <v>51.9</v>
      </c>
      <c r="G22" s="890">
        <v>0</v>
      </c>
      <c r="H22" s="199"/>
      <c r="I22" s="115"/>
      <c r="J22" s="200"/>
    </row>
    <row r="23" spans="1:14" s="2" customFormat="1" ht="18.5" thickBot="1" x14ac:dyDescent="0.45">
      <c r="A23" s="888"/>
      <c r="B23" s="41">
        <v>3</v>
      </c>
      <c r="C23" s="43" t="s">
        <v>759</v>
      </c>
      <c r="D23" s="44" t="s">
        <v>5</v>
      </c>
      <c r="E23" s="42"/>
      <c r="F23" s="42">
        <v>51.9</v>
      </c>
      <c r="G23" s="890">
        <v>0</v>
      </c>
      <c r="H23" s="199"/>
      <c r="I23" s="115"/>
      <c r="J23" s="200"/>
    </row>
    <row r="24" spans="1:14" s="2" customFormat="1" ht="18.5" thickBot="1" x14ac:dyDescent="0.45">
      <c r="B24" s="908"/>
      <c r="C24" s="909" t="s">
        <v>760</v>
      </c>
      <c r="D24" s="910"/>
      <c r="E24" s="911"/>
      <c r="F24" s="911">
        <v>0</v>
      </c>
      <c r="G24" s="912"/>
      <c r="H24" s="40"/>
      <c r="I24" s="25"/>
      <c r="J24" s="34"/>
    </row>
    <row r="25" spans="1:14" s="2" customFormat="1" ht="18.5" thickBot="1" x14ac:dyDescent="0.45">
      <c r="B25" s="905">
        <v>1</v>
      </c>
      <c r="C25" s="31" t="s">
        <v>761</v>
      </c>
      <c r="D25" s="906" t="s">
        <v>4</v>
      </c>
      <c r="E25" s="24"/>
      <c r="F25" s="115">
        <v>0</v>
      </c>
      <c r="G25" s="890">
        <v>0</v>
      </c>
      <c r="H25" s="199"/>
      <c r="I25" s="115"/>
      <c r="J25" s="200"/>
    </row>
    <row r="26" spans="1:14" s="2" customFormat="1" ht="18.5" thickBot="1" x14ac:dyDescent="0.45">
      <c r="B26" s="76">
        <v>2</v>
      </c>
      <c r="C26" s="37" t="s">
        <v>740</v>
      </c>
      <c r="D26" s="38" t="s">
        <v>4</v>
      </c>
      <c r="E26" s="39"/>
      <c r="F26" s="64">
        <v>0</v>
      </c>
      <c r="G26" s="74">
        <v>0</v>
      </c>
      <c r="H26" s="199"/>
      <c r="I26" s="115"/>
      <c r="J26" s="200"/>
    </row>
    <row r="27" spans="1:14" s="2" customFormat="1" ht="18.5" thickBot="1" x14ac:dyDescent="0.45">
      <c r="B27" s="76">
        <v>3</v>
      </c>
      <c r="C27" s="37" t="s">
        <v>762</v>
      </c>
      <c r="D27" s="38" t="s">
        <v>4</v>
      </c>
      <c r="E27" s="39"/>
      <c r="F27" s="64">
        <v>0</v>
      </c>
      <c r="G27" s="74">
        <v>0</v>
      </c>
      <c r="H27" s="199"/>
      <c r="I27" s="115"/>
      <c r="J27" s="200"/>
    </row>
    <row r="28" spans="1:14" s="2" customFormat="1" ht="18.5" thickBot="1" x14ac:dyDescent="0.45">
      <c r="B28" s="76">
        <v>4</v>
      </c>
      <c r="C28" s="37" t="s">
        <v>168</v>
      </c>
      <c r="D28" s="38" t="s">
        <v>4</v>
      </c>
      <c r="E28" s="39"/>
      <c r="F28" s="64">
        <v>0</v>
      </c>
      <c r="G28" s="74">
        <v>0</v>
      </c>
      <c r="H28" s="199">
        <v>0</v>
      </c>
      <c r="I28" s="115">
        <v>0</v>
      </c>
      <c r="J28" s="200">
        <v>0</v>
      </c>
      <c r="N28" s="2" t="s">
        <v>37</v>
      </c>
    </row>
    <row r="29" spans="1:14" s="2" customFormat="1" ht="18.5" thickBot="1" x14ac:dyDescent="0.45">
      <c r="B29" s="76">
        <v>5</v>
      </c>
      <c r="C29" s="37" t="s">
        <v>763</v>
      </c>
      <c r="D29" s="891" t="s">
        <v>4</v>
      </c>
      <c r="E29" s="25"/>
      <c r="F29" s="82">
        <v>0</v>
      </c>
      <c r="G29" s="74">
        <v>0</v>
      </c>
      <c r="H29" s="199">
        <v>0</v>
      </c>
      <c r="I29" s="115">
        <v>0</v>
      </c>
      <c r="J29" s="200">
        <v>0</v>
      </c>
    </row>
    <row r="30" spans="1:14" s="2" customFormat="1" ht="18.5" thickBot="1" x14ac:dyDescent="0.45">
      <c r="B30" s="76">
        <v>6</v>
      </c>
      <c r="C30" s="37" t="s">
        <v>741</v>
      </c>
      <c r="D30" s="891" t="s">
        <v>4</v>
      </c>
      <c r="E30" s="25"/>
      <c r="F30" s="82">
        <v>0</v>
      </c>
      <c r="G30" s="74">
        <v>0</v>
      </c>
      <c r="H30" s="199">
        <v>0</v>
      </c>
      <c r="I30" s="115">
        <v>0</v>
      </c>
      <c r="J30" s="200">
        <v>0</v>
      </c>
    </row>
    <row r="31" spans="1:14" s="2" customFormat="1" ht="18.5" thickBot="1" x14ac:dyDescent="0.45">
      <c r="B31" s="76">
        <v>7</v>
      </c>
      <c r="C31" s="37" t="s">
        <v>764</v>
      </c>
      <c r="D31" s="38" t="s">
        <v>4</v>
      </c>
      <c r="E31" s="37"/>
      <c r="F31" s="38">
        <v>0</v>
      </c>
      <c r="G31" s="74">
        <v>0</v>
      </c>
      <c r="H31" s="199">
        <v>0</v>
      </c>
      <c r="I31" s="115">
        <v>0</v>
      </c>
      <c r="J31" s="200">
        <v>0</v>
      </c>
    </row>
    <row r="32" spans="1:14" s="2" customFormat="1" ht="18.5" thickBot="1" x14ac:dyDescent="0.45">
      <c r="B32" s="76">
        <v>8</v>
      </c>
      <c r="C32" s="37" t="s">
        <v>742</v>
      </c>
      <c r="D32" s="38" t="s">
        <v>4</v>
      </c>
      <c r="E32" s="37"/>
      <c r="F32" s="38">
        <v>0</v>
      </c>
      <c r="G32" s="74">
        <v>0</v>
      </c>
      <c r="H32" s="199">
        <v>0</v>
      </c>
      <c r="I32" s="115">
        <v>0</v>
      </c>
      <c r="J32" s="200">
        <v>0</v>
      </c>
    </row>
    <row r="33" spans="2:13" s="1" customFormat="1" ht="20.5" thickBot="1" x14ac:dyDescent="0.45">
      <c r="B33" s="76">
        <v>9</v>
      </c>
      <c r="C33" s="37" t="s">
        <v>765</v>
      </c>
      <c r="D33" s="38" t="s">
        <v>4</v>
      </c>
      <c r="E33" s="37"/>
      <c r="F33" s="38">
        <v>0</v>
      </c>
      <c r="G33" s="74">
        <v>0</v>
      </c>
      <c r="H33" s="199">
        <v>0</v>
      </c>
      <c r="I33" s="115">
        <v>0</v>
      </c>
      <c r="J33" s="200">
        <v>0</v>
      </c>
      <c r="K33" s="2"/>
      <c r="L33" s="2"/>
      <c r="M33" s="2"/>
    </row>
    <row r="34" spans="2:13" s="2" customFormat="1" ht="19.5" customHeight="1" thickBot="1" x14ac:dyDescent="0.45">
      <c r="B34" s="76">
        <v>10</v>
      </c>
      <c r="C34" s="37" t="s">
        <v>766</v>
      </c>
      <c r="D34" s="38" t="s">
        <v>4</v>
      </c>
      <c r="E34" s="37"/>
      <c r="F34" s="38">
        <v>0</v>
      </c>
      <c r="G34" s="74">
        <v>0</v>
      </c>
      <c r="H34" s="199">
        <v>0</v>
      </c>
      <c r="I34" s="115">
        <v>0</v>
      </c>
      <c r="J34" s="200">
        <v>0</v>
      </c>
    </row>
    <row r="35" spans="2:13" s="73" customFormat="1" ht="21.75" customHeight="1" thickBot="1" x14ac:dyDescent="0.45">
      <c r="B35" s="76">
        <v>11</v>
      </c>
      <c r="C35" s="37" t="s">
        <v>767</v>
      </c>
      <c r="D35" s="38" t="s">
        <v>4</v>
      </c>
      <c r="E35" s="37"/>
      <c r="F35" s="38">
        <v>0</v>
      </c>
      <c r="G35" s="74">
        <v>0</v>
      </c>
      <c r="H35" s="199">
        <v>0</v>
      </c>
      <c r="I35" s="115">
        <v>0</v>
      </c>
      <c r="J35" s="200">
        <v>0</v>
      </c>
      <c r="K35" s="2"/>
      <c r="L35" s="2"/>
      <c r="M35" s="2"/>
    </row>
    <row r="36" spans="2:13" s="2" customFormat="1" ht="18.5" thickBot="1" x14ac:dyDescent="0.45">
      <c r="B36" s="76">
        <v>12</v>
      </c>
      <c r="C36" s="37" t="s">
        <v>768</v>
      </c>
      <c r="D36" s="38" t="s">
        <v>4</v>
      </c>
      <c r="E36" s="37"/>
      <c r="F36" s="38">
        <v>0</v>
      </c>
      <c r="G36" s="74">
        <v>0</v>
      </c>
      <c r="H36" s="199">
        <v>0</v>
      </c>
      <c r="I36" s="115">
        <v>0</v>
      </c>
      <c r="J36" s="200">
        <v>0</v>
      </c>
    </row>
    <row r="37" spans="2:13" s="2" customFormat="1" ht="18.5" thickBot="1" x14ac:dyDescent="0.45">
      <c r="B37" s="76">
        <v>13</v>
      </c>
      <c r="C37" s="37" t="s">
        <v>769</v>
      </c>
      <c r="D37" s="38" t="s">
        <v>4</v>
      </c>
      <c r="E37" s="37"/>
      <c r="F37" s="38">
        <v>0</v>
      </c>
      <c r="G37" s="74">
        <v>0</v>
      </c>
      <c r="H37" s="199">
        <v>0</v>
      </c>
      <c r="I37" s="115">
        <v>0</v>
      </c>
      <c r="J37" s="200">
        <v>0</v>
      </c>
    </row>
    <row r="38" spans="2:13" s="2" customFormat="1" ht="18.5" thickBot="1" x14ac:dyDescent="0.45">
      <c r="B38" s="76">
        <v>14</v>
      </c>
      <c r="C38" s="37" t="s">
        <v>770</v>
      </c>
      <c r="D38" s="38" t="s">
        <v>4</v>
      </c>
      <c r="E38" s="37"/>
      <c r="F38" s="38">
        <v>0</v>
      </c>
      <c r="G38" s="74">
        <v>0</v>
      </c>
      <c r="H38" s="199">
        <v>0</v>
      </c>
      <c r="I38" s="115">
        <v>0</v>
      </c>
      <c r="J38" s="200">
        <v>0</v>
      </c>
    </row>
    <row r="39" spans="2:13" s="2" customFormat="1" ht="18.5" thickBot="1" x14ac:dyDescent="0.45">
      <c r="B39" s="76">
        <v>15</v>
      </c>
      <c r="C39" s="37" t="s">
        <v>771</v>
      </c>
      <c r="D39" s="38" t="s">
        <v>4</v>
      </c>
      <c r="E39" s="37"/>
      <c r="F39" s="38">
        <v>0</v>
      </c>
      <c r="G39" s="74">
        <v>0</v>
      </c>
      <c r="H39" s="199">
        <v>0</v>
      </c>
      <c r="I39" s="115">
        <v>0</v>
      </c>
      <c r="J39" s="200">
        <v>0</v>
      </c>
    </row>
    <row r="40" spans="2:13" s="913" customFormat="1" ht="18.5" thickBot="1" x14ac:dyDescent="0.45">
      <c r="B40" s="76">
        <v>16</v>
      </c>
      <c r="C40" s="37" t="s">
        <v>772</v>
      </c>
      <c r="D40" s="38" t="s">
        <v>4</v>
      </c>
      <c r="E40" s="37"/>
      <c r="F40" s="38">
        <v>0</v>
      </c>
      <c r="G40" s="74">
        <v>0</v>
      </c>
      <c r="H40" s="199">
        <v>0</v>
      </c>
      <c r="I40" s="115">
        <v>0</v>
      </c>
      <c r="J40" s="200">
        <v>0</v>
      </c>
      <c r="K40" s="2"/>
      <c r="L40" s="2"/>
      <c r="M40" s="2"/>
    </row>
    <row r="41" spans="2:13" s="913" customFormat="1" ht="18.5" thickBot="1" x14ac:dyDescent="0.45">
      <c r="B41" s="76">
        <v>17</v>
      </c>
      <c r="C41" s="37" t="s">
        <v>773</v>
      </c>
      <c r="D41" s="38" t="s">
        <v>4</v>
      </c>
      <c r="E41" s="37"/>
      <c r="F41" s="38">
        <v>0</v>
      </c>
      <c r="G41" s="74">
        <v>0</v>
      </c>
      <c r="H41" s="199">
        <v>0</v>
      </c>
      <c r="I41" s="115">
        <v>0</v>
      </c>
      <c r="J41" s="200">
        <v>0</v>
      </c>
      <c r="K41" s="2"/>
      <c r="L41" s="2"/>
      <c r="M41" s="2"/>
    </row>
    <row r="42" spans="2:13" s="913" customFormat="1" ht="18.5" thickBot="1" x14ac:dyDescent="0.45">
      <c r="B42" s="76">
        <v>18</v>
      </c>
      <c r="C42" s="37" t="s">
        <v>774</v>
      </c>
      <c r="D42" s="38" t="s">
        <v>4</v>
      </c>
      <c r="E42" s="37"/>
      <c r="F42" s="38">
        <v>0</v>
      </c>
      <c r="G42" s="74">
        <v>0</v>
      </c>
      <c r="H42" s="199">
        <v>0</v>
      </c>
      <c r="I42" s="115">
        <v>0</v>
      </c>
      <c r="J42" s="200">
        <v>0</v>
      </c>
      <c r="K42" s="2"/>
      <c r="L42" s="2"/>
      <c r="M42" s="2"/>
    </row>
    <row r="43" spans="2:13" s="913" customFormat="1" ht="18.5" thickBot="1" x14ac:dyDescent="0.45">
      <c r="B43" s="76">
        <v>19</v>
      </c>
      <c r="C43" s="37" t="s">
        <v>775</v>
      </c>
      <c r="D43" s="38" t="s">
        <v>4</v>
      </c>
      <c r="E43" s="37"/>
      <c r="F43" s="38">
        <v>0</v>
      </c>
      <c r="G43" s="74">
        <v>0</v>
      </c>
      <c r="H43" s="199">
        <v>0</v>
      </c>
      <c r="I43" s="115">
        <v>0</v>
      </c>
      <c r="J43" s="200">
        <v>0</v>
      </c>
      <c r="K43" s="2"/>
      <c r="L43" s="2"/>
      <c r="M43" s="2"/>
    </row>
    <row r="44" spans="2:13" s="913" customFormat="1" ht="18.5" thickBot="1" x14ac:dyDescent="0.45">
      <c r="B44" s="76">
        <v>20</v>
      </c>
      <c r="C44" s="37" t="s">
        <v>776</v>
      </c>
      <c r="D44" s="38" t="s">
        <v>4</v>
      </c>
      <c r="E44" s="37"/>
      <c r="F44" s="38">
        <v>0</v>
      </c>
      <c r="G44" s="74">
        <v>0</v>
      </c>
      <c r="H44" s="199">
        <v>0</v>
      </c>
      <c r="I44" s="115">
        <v>0</v>
      </c>
      <c r="J44" s="200">
        <v>0</v>
      </c>
      <c r="K44" s="2"/>
      <c r="L44" s="2"/>
      <c r="M44" s="2"/>
    </row>
    <row r="45" spans="2:13" s="913" customFormat="1" ht="18.5" thickBot="1" x14ac:dyDescent="0.45">
      <c r="B45" s="76">
        <v>21</v>
      </c>
      <c r="C45" s="37" t="s">
        <v>777</v>
      </c>
      <c r="D45" s="38" t="s">
        <v>4</v>
      </c>
      <c r="E45" s="37"/>
      <c r="F45" s="38">
        <v>0</v>
      </c>
      <c r="G45" s="74">
        <v>0</v>
      </c>
      <c r="H45" s="199">
        <v>0</v>
      </c>
      <c r="I45" s="115">
        <v>0</v>
      </c>
      <c r="J45" s="200">
        <v>0</v>
      </c>
      <c r="K45" s="2"/>
      <c r="L45" s="2"/>
      <c r="M45" s="2"/>
    </row>
    <row r="46" spans="2:13" s="913" customFormat="1" ht="18.5" thickBot="1" x14ac:dyDescent="0.45">
      <c r="B46" s="77">
        <v>22</v>
      </c>
      <c r="C46" s="43" t="s">
        <v>778</v>
      </c>
      <c r="D46" s="44" t="s">
        <v>4</v>
      </c>
      <c r="E46" s="43"/>
      <c r="F46" s="44">
        <v>0</v>
      </c>
      <c r="G46" s="45">
        <v>0</v>
      </c>
      <c r="H46" s="199">
        <v>0</v>
      </c>
      <c r="I46" s="115">
        <v>0</v>
      </c>
      <c r="J46" s="200">
        <v>0</v>
      </c>
      <c r="K46" s="2"/>
      <c r="L46" s="2"/>
      <c r="M46" s="2"/>
    </row>
    <row r="47" spans="2:13" s="913" customFormat="1" ht="18.5" thickBot="1" x14ac:dyDescent="0.45">
      <c r="B47" s="908"/>
      <c r="C47" s="909"/>
      <c r="D47" s="910"/>
      <c r="E47" s="909"/>
      <c r="F47" s="910"/>
      <c r="G47" s="914"/>
      <c r="H47" s="915">
        <v>0</v>
      </c>
      <c r="I47" s="916"/>
      <c r="J47" s="35"/>
      <c r="K47" s="2"/>
      <c r="L47" s="2"/>
      <c r="M47" s="2"/>
    </row>
    <row r="48" spans="2:13" s="913" customFormat="1" ht="18.5" thickBot="1" x14ac:dyDescent="0.45">
      <c r="B48" s="30">
        <v>1</v>
      </c>
      <c r="C48" s="31" t="s">
        <v>779</v>
      </c>
      <c r="D48" s="32" t="s">
        <v>4</v>
      </c>
      <c r="E48" s="31"/>
      <c r="F48" s="32">
        <v>0</v>
      </c>
      <c r="G48" s="890">
        <v>0</v>
      </c>
      <c r="H48" s="199">
        <v>20.02</v>
      </c>
      <c r="I48" s="115">
        <v>0</v>
      </c>
      <c r="J48" s="200">
        <v>0</v>
      </c>
      <c r="K48" s="2"/>
      <c r="L48" s="2"/>
      <c r="M48" s="2"/>
    </row>
    <row r="49" spans="2:13" s="913" customFormat="1" ht="18.5" thickBot="1" x14ac:dyDescent="0.45">
      <c r="B49" s="36">
        <v>2</v>
      </c>
      <c r="C49" s="37" t="s">
        <v>780</v>
      </c>
      <c r="D49" s="38" t="s">
        <v>4</v>
      </c>
      <c r="E49" s="37"/>
      <c r="F49" s="38">
        <v>0</v>
      </c>
      <c r="G49" s="74">
        <v>0</v>
      </c>
      <c r="H49" s="199">
        <v>15.86</v>
      </c>
      <c r="I49" s="115">
        <v>0</v>
      </c>
      <c r="J49" s="200">
        <v>0</v>
      </c>
      <c r="K49" s="2"/>
      <c r="L49" s="2"/>
      <c r="M49" s="2"/>
    </row>
    <row r="50" spans="2:13" s="913" customFormat="1" ht="18.5" thickBot="1" x14ac:dyDescent="0.45">
      <c r="B50" s="36">
        <v>3</v>
      </c>
      <c r="C50" s="37" t="s">
        <v>781</v>
      </c>
      <c r="D50" s="38" t="s">
        <v>4</v>
      </c>
      <c r="E50" s="37"/>
      <c r="F50" s="38">
        <v>0</v>
      </c>
      <c r="G50" s="74">
        <v>0</v>
      </c>
      <c r="H50" s="199">
        <v>15.86</v>
      </c>
      <c r="I50" s="115">
        <v>0</v>
      </c>
      <c r="J50" s="200">
        <v>0</v>
      </c>
      <c r="K50" s="2"/>
      <c r="L50" s="2"/>
      <c r="M50" s="2"/>
    </row>
    <row r="51" spans="2:13" s="913" customFormat="1" ht="18.5" thickBot="1" x14ac:dyDescent="0.45">
      <c r="B51" s="41">
        <v>4</v>
      </c>
      <c r="C51" s="43" t="s">
        <v>782</v>
      </c>
      <c r="D51" s="44" t="s">
        <v>4</v>
      </c>
      <c r="E51" s="43"/>
      <c r="F51" s="44">
        <v>0</v>
      </c>
      <c r="G51" s="45">
        <v>0</v>
      </c>
      <c r="H51" s="199">
        <v>11.25</v>
      </c>
      <c r="I51" s="115">
        <v>0</v>
      </c>
      <c r="J51" s="200">
        <v>0</v>
      </c>
      <c r="K51" s="2"/>
      <c r="L51" s="2"/>
      <c r="M51" s="2"/>
    </row>
    <row r="52" spans="2:13" s="1" customFormat="1" ht="20.5" thickBot="1" x14ac:dyDescent="0.45">
      <c r="E52" s="3"/>
      <c r="G52" s="7">
        <v>0</v>
      </c>
      <c r="H52" s="19"/>
      <c r="I52" s="117"/>
      <c r="J52" s="117"/>
      <c r="L52" s="2"/>
    </row>
    <row r="53" spans="2:13" s="1" customFormat="1" ht="20" x14ac:dyDescent="0.4">
      <c r="E53" s="3"/>
      <c r="G53" s="3"/>
      <c r="H53" s="19"/>
      <c r="I53" s="19"/>
      <c r="J53" s="19"/>
    </row>
    <row r="54" spans="2:13" s="1" customFormat="1" ht="20" x14ac:dyDescent="0.4">
      <c r="E54" s="3"/>
      <c r="G54" s="3"/>
      <c r="H54" s="19"/>
      <c r="I54" s="19"/>
      <c r="J54" s="19"/>
    </row>
    <row r="55" spans="2:13" s="1" customFormat="1" ht="20" x14ac:dyDescent="0.4">
      <c r="E55" s="3"/>
      <c r="G55" s="3"/>
      <c r="H55" s="19"/>
      <c r="I55" s="19"/>
      <c r="J55" s="19"/>
    </row>
    <row r="56" spans="2:13" s="1" customFormat="1" ht="20" x14ac:dyDescent="0.4">
      <c r="E56" s="3"/>
      <c r="G56" s="3"/>
      <c r="H56" s="19"/>
      <c r="I56" s="19"/>
      <c r="J56" s="19"/>
    </row>
    <row r="57" spans="2:13" s="1" customFormat="1" ht="20" x14ac:dyDescent="0.4">
      <c r="E57" s="3"/>
      <c r="G57" s="3"/>
      <c r="H57" s="19"/>
      <c r="I57" s="19"/>
      <c r="J57" s="19"/>
    </row>
    <row r="58" spans="2:13" s="1" customFormat="1" ht="20" x14ac:dyDescent="0.4">
      <c r="E58" s="3"/>
      <c r="G58" s="3"/>
      <c r="H58" s="19"/>
      <c r="I58" s="19"/>
      <c r="J58" s="19"/>
    </row>
    <row r="59" spans="2:13" s="1" customFormat="1" ht="20" x14ac:dyDescent="0.4">
      <c r="E59" s="3"/>
      <c r="G59" s="3"/>
      <c r="H59" s="19"/>
      <c r="I59" s="19"/>
      <c r="J59" s="19"/>
    </row>
  </sheetData>
  <mergeCells count="1">
    <mergeCell ref="H1:O1"/>
  </mergeCells>
  <phoneticPr fontId="3" type="noConversion"/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16" right="0.16" top="0.17" bottom="0.22" header="0.5" footer="0.5"/>
  <pageSetup paperSize="9" scale="60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F0"/>
  </sheetPr>
  <dimension ref="A1:O81"/>
  <sheetViews>
    <sheetView view="pageBreakPreview" topLeftCell="D1" zoomScale="55" zoomScaleNormal="100" zoomScaleSheetLayoutView="55" workbookViewId="0">
      <selection activeCell="H9" sqref="H9:O84"/>
    </sheetView>
  </sheetViews>
  <sheetFormatPr defaultColWidth="9.1796875" defaultRowHeight="25" x14ac:dyDescent="0.5"/>
  <cols>
    <col min="1" max="1" width="5.54296875" customWidth="1"/>
    <col min="2" max="2" width="4.54296875" customWidth="1"/>
    <col min="3" max="3" width="94.90625" customWidth="1"/>
    <col min="4" max="4" width="19.1796875" bestFit="1" customWidth="1"/>
    <col min="5" max="5" width="24.453125" style="488" customWidth="1"/>
    <col min="6" max="6" width="14.54296875" style="593" bestFit="1" customWidth="1"/>
    <col min="7" max="7" width="22" style="18" bestFit="1" customWidth="1"/>
    <col min="8" max="8" width="10.54296875" style="19" customWidth="1"/>
    <col min="9" max="9" width="8" style="19" customWidth="1"/>
    <col min="10" max="10" width="12.08984375" style="19" customWidth="1"/>
    <col min="11" max="11" width="19.26953125" bestFit="1" customWidth="1"/>
    <col min="12" max="12" width="12.54296875" bestFit="1" customWidth="1"/>
    <col min="14" max="14" width="21.90625" bestFit="1" customWidth="1"/>
  </cols>
  <sheetData>
    <row r="1" spans="1:15" s="88" customFormat="1" x14ac:dyDescent="0.5">
      <c r="A1" s="87"/>
      <c r="B1" s="273"/>
      <c r="C1" s="110"/>
      <c r="D1" s="112" t="s">
        <v>29</v>
      </c>
      <c r="E1" s="497"/>
      <c r="F1" s="801"/>
      <c r="G1" s="106" t="s">
        <v>52</v>
      </c>
      <c r="H1" s="924" t="s">
        <v>84</v>
      </c>
      <c r="I1" s="924"/>
      <c r="J1" s="924"/>
      <c r="K1" s="924"/>
      <c r="L1" s="924"/>
      <c r="M1" s="924"/>
      <c r="N1" s="924"/>
      <c r="O1" s="924"/>
    </row>
    <row r="2" spans="1:15" s="88" customFormat="1" x14ac:dyDescent="0.5">
      <c r="A2" s="92"/>
      <c r="B2" s="94"/>
      <c r="C2" s="93"/>
      <c r="D2" s="107"/>
      <c r="E2" s="315"/>
      <c r="F2" s="802"/>
      <c r="G2" s="275"/>
      <c r="H2" s="116"/>
      <c r="I2" s="116"/>
      <c r="J2" s="116"/>
      <c r="K2" s="91"/>
      <c r="L2" s="91"/>
    </row>
    <row r="3" spans="1:15" s="88" customFormat="1" ht="13.5" customHeight="1" x14ac:dyDescent="0.5">
      <c r="A3" s="92"/>
      <c r="B3" s="94"/>
      <c r="C3" s="111"/>
      <c r="D3" s="94"/>
      <c r="E3" s="315"/>
      <c r="F3" s="802"/>
      <c r="G3" s="100"/>
      <c r="H3" s="116"/>
      <c r="I3" s="116"/>
      <c r="J3" s="116"/>
      <c r="K3" s="91"/>
      <c r="L3" s="91"/>
    </row>
    <row r="4" spans="1:15" s="88" customFormat="1" x14ac:dyDescent="0.5">
      <c r="A4" s="92"/>
      <c r="B4" s="92"/>
      <c r="C4" s="95"/>
      <c r="D4" s="94"/>
      <c r="E4" s="315"/>
      <c r="F4" s="802"/>
      <c r="G4" s="100" t="s">
        <v>53</v>
      </c>
      <c r="H4" s="116"/>
      <c r="I4" s="116"/>
      <c r="J4" s="116"/>
      <c r="K4" s="91"/>
      <c r="L4" s="91"/>
    </row>
    <row r="5" spans="1:15" s="88" customFormat="1" x14ac:dyDescent="0.5">
      <c r="A5" s="92"/>
      <c r="B5" s="98" t="s">
        <v>30</v>
      </c>
      <c r="C5" s="95"/>
      <c r="D5" s="274"/>
      <c r="E5" s="315"/>
      <c r="F5" s="802"/>
      <c r="G5" s="100"/>
      <c r="H5" s="116"/>
      <c r="I5" s="116"/>
      <c r="J5" s="116"/>
      <c r="K5" s="96"/>
      <c r="L5" s="96"/>
    </row>
    <row r="6" spans="1:15" s="93" customFormat="1" x14ac:dyDescent="0.5">
      <c r="A6" s="94"/>
      <c r="B6" s="98" t="s">
        <v>50</v>
      </c>
      <c r="C6" s="111"/>
      <c r="D6" s="94"/>
      <c r="E6" s="315"/>
      <c r="F6" s="802"/>
      <c r="G6" s="100" t="s">
        <v>54</v>
      </c>
      <c r="H6" s="47"/>
      <c r="I6" s="47"/>
      <c r="J6" s="47"/>
    </row>
    <row r="7" spans="1:15" s="97" customFormat="1" x14ac:dyDescent="0.5">
      <c r="B7" s="101" t="s">
        <v>32</v>
      </c>
      <c r="D7" s="108"/>
      <c r="E7" s="315"/>
      <c r="F7" s="802"/>
      <c r="G7" s="100"/>
      <c r="H7" s="47"/>
      <c r="I7" s="47"/>
      <c r="J7" s="47"/>
    </row>
    <row r="8" spans="1:15" s="97" customFormat="1" ht="25.5" thickBot="1" x14ac:dyDescent="0.55000000000000004">
      <c r="B8" s="102" t="s">
        <v>51</v>
      </c>
      <c r="C8" s="103"/>
      <c r="D8" s="109"/>
      <c r="E8" s="328"/>
      <c r="F8" s="803"/>
      <c r="G8" s="105"/>
      <c r="H8" s="47"/>
      <c r="I8" s="47"/>
      <c r="J8" s="47"/>
    </row>
    <row r="9" spans="1:15" s="2" customFormat="1" ht="25.5" thickBot="1" x14ac:dyDescent="0.55000000000000004">
      <c r="E9" s="488"/>
      <c r="F9" s="593"/>
      <c r="G9" s="19"/>
      <c r="H9" s="19"/>
      <c r="I9" s="19"/>
      <c r="J9" s="19"/>
    </row>
    <row r="10" spans="1:15" s="2" customFormat="1" ht="25.5" thickBot="1" x14ac:dyDescent="0.55000000000000004">
      <c r="B10" s="20" t="s">
        <v>0</v>
      </c>
      <c r="C10" s="21" t="s">
        <v>1</v>
      </c>
      <c r="D10" s="21" t="s">
        <v>2</v>
      </c>
      <c r="E10" s="477"/>
      <c r="F10" s="804" t="s">
        <v>6</v>
      </c>
      <c r="G10" s="23" t="s">
        <v>8</v>
      </c>
      <c r="H10" s="19"/>
      <c r="I10" s="19"/>
      <c r="J10" s="19"/>
    </row>
    <row r="11" spans="1:15" s="119" customFormat="1" ht="25.5" thickBot="1" x14ac:dyDescent="0.55000000000000004">
      <c r="B11" s="586">
        <v>1</v>
      </c>
      <c r="C11" s="587" t="s">
        <v>267</v>
      </c>
      <c r="D11" s="529" t="s">
        <v>9</v>
      </c>
      <c r="E11" s="416"/>
      <c r="F11" s="349">
        <v>15.31</v>
      </c>
      <c r="G11" s="536">
        <v>0</v>
      </c>
      <c r="H11" s="531"/>
      <c r="I11" s="532"/>
      <c r="J11" s="533"/>
    </row>
    <row r="12" spans="1:15" s="73" customFormat="1" ht="25.5" thickBot="1" x14ac:dyDescent="0.55000000000000004">
      <c r="B12" s="76">
        <v>1</v>
      </c>
      <c r="C12" s="37" t="s">
        <v>269</v>
      </c>
      <c r="D12" s="38" t="s">
        <v>4</v>
      </c>
      <c r="E12" s="342"/>
      <c r="F12" s="352">
        <v>6.93</v>
      </c>
      <c r="G12" s="74">
        <v>0</v>
      </c>
      <c r="H12" s="199"/>
      <c r="I12" s="115"/>
      <c r="J12" s="200"/>
      <c r="K12" s="119"/>
      <c r="L12" s="2"/>
      <c r="M12" s="119"/>
      <c r="O12" s="119"/>
    </row>
    <row r="13" spans="1:15" s="73" customFormat="1" ht="25.5" thickBot="1" x14ac:dyDescent="0.55000000000000004">
      <c r="B13" s="76">
        <v>2</v>
      </c>
      <c r="C13" s="37" t="s">
        <v>270</v>
      </c>
      <c r="D13" s="38" t="s">
        <v>4</v>
      </c>
      <c r="E13" s="342"/>
      <c r="F13" s="352">
        <v>20.36</v>
      </c>
      <c r="G13" s="74">
        <v>0</v>
      </c>
      <c r="H13" s="199"/>
      <c r="I13" s="115"/>
      <c r="J13" s="200"/>
      <c r="K13" s="119"/>
      <c r="L13" s="2"/>
      <c r="M13" s="119"/>
      <c r="O13" s="119"/>
    </row>
    <row r="14" spans="1:15" s="73" customFormat="1" ht="25.5" thickBot="1" x14ac:dyDescent="0.55000000000000004">
      <c r="B14" s="76">
        <v>3</v>
      </c>
      <c r="C14" s="37" t="s">
        <v>271</v>
      </c>
      <c r="D14" s="38" t="s">
        <v>4</v>
      </c>
      <c r="E14" s="342"/>
      <c r="F14" s="352">
        <v>8.16</v>
      </c>
      <c r="G14" s="74">
        <v>0</v>
      </c>
      <c r="H14" s="199"/>
      <c r="I14" s="115"/>
      <c r="J14" s="200"/>
      <c r="K14" s="119"/>
      <c r="L14" s="2"/>
      <c r="M14" s="119"/>
      <c r="O14" s="119"/>
    </row>
    <row r="15" spans="1:15" s="73" customFormat="1" ht="25.5" thickBot="1" x14ac:dyDescent="0.55000000000000004">
      <c r="B15" s="76">
        <v>4</v>
      </c>
      <c r="C15" s="37" t="s">
        <v>272</v>
      </c>
      <c r="D15" s="38" t="s">
        <v>4</v>
      </c>
      <c r="E15" s="342"/>
      <c r="F15" s="352">
        <v>20.36</v>
      </c>
      <c r="G15" s="74">
        <v>0</v>
      </c>
      <c r="H15" s="199"/>
      <c r="I15" s="115"/>
      <c r="J15" s="200"/>
      <c r="K15" s="119"/>
      <c r="L15" s="2"/>
      <c r="M15" s="119"/>
      <c r="O15" s="119"/>
    </row>
    <row r="16" spans="1:15" s="73" customFormat="1" ht="25.5" thickBot="1" x14ac:dyDescent="0.55000000000000004">
      <c r="B16" s="76">
        <v>5</v>
      </c>
      <c r="C16" s="37" t="s">
        <v>273</v>
      </c>
      <c r="D16" s="38" t="s">
        <v>4</v>
      </c>
      <c r="E16" s="342"/>
      <c r="F16" s="352">
        <v>20.36</v>
      </c>
      <c r="G16" s="74">
        <v>0</v>
      </c>
      <c r="H16" s="199"/>
      <c r="I16" s="115"/>
      <c r="J16" s="200"/>
      <c r="K16" s="119"/>
      <c r="L16" s="2"/>
      <c r="M16" s="119"/>
      <c r="O16" s="119"/>
    </row>
    <row r="17" spans="2:15" s="73" customFormat="1" ht="25.5" thickBot="1" x14ac:dyDescent="0.55000000000000004">
      <c r="B17" s="76">
        <v>6</v>
      </c>
      <c r="C17" s="37" t="s">
        <v>274</v>
      </c>
      <c r="D17" s="38" t="s">
        <v>4</v>
      </c>
      <c r="E17" s="342"/>
      <c r="F17" s="352">
        <v>23.45</v>
      </c>
      <c r="G17" s="74">
        <v>0</v>
      </c>
      <c r="H17" s="199"/>
      <c r="I17" s="115"/>
      <c r="J17" s="200"/>
      <c r="K17" s="119"/>
      <c r="L17" s="2"/>
      <c r="M17" s="119"/>
      <c r="O17" s="119"/>
    </row>
    <row r="18" spans="2:15" s="73" customFormat="1" ht="25.5" thickBot="1" x14ac:dyDescent="0.55000000000000004">
      <c r="B18" s="76">
        <v>7</v>
      </c>
      <c r="C18" s="37" t="s">
        <v>275</v>
      </c>
      <c r="D18" s="38" t="s">
        <v>4</v>
      </c>
      <c r="E18" s="342"/>
      <c r="F18" s="352">
        <v>23.45</v>
      </c>
      <c r="G18" s="74">
        <v>0</v>
      </c>
      <c r="H18" s="199"/>
      <c r="I18" s="115"/>
      <c r="J18" s="200"/>
      <c r="K18" s="119"/>
      <c r="L18" s="2"/>
      <c r="M18" s="119"/>
      <c r="O18" s="119"/>
    </row>
    <row r="19" spans="2:15" s="73" customFormat="1" ht="25.5" thickBot="1" x14ac:dyDescent="0.55000000000000004">
      <c r="B19" s="76">
        <v>8</v>
      </c>
      <c r="C19" s="37" t="s">
        <v>276</v>
      </c>
      <c r="D19" s="38" t="s">
        <v>4</v>
      </c>
      <c r="E19" s="342"/>
      <c r="F19" s="352">
        <v>23.45</v>
      </c>
      <c r="G19" s="74">
        <v>0</v>
      </c>
      <c r="H19" s="199"/>
      <c r="I19" s="115"/>
      <c r="J19" s="200"/>
      <c r="K19" s="119"/>
      <c r="L19" s="2"/>
      <c r="M19" s="119"/>
      <c r="O19" s="119"/>
    </row>
    <row r="20" spans="2:15" s="73" customFormat="1" ht="25.5" thickBot="1" x14ac:dyDescent="0.55000000000000004">
      <c r="B20" s="76">
        <v>9</v>
      </c>
      <c r="C20" s="37" t="s">
        <v>277</v>
      </c>
      <c r="D20" s="38" t="s">
        <v>4</v>
      </c>
      <c r="E20" s="342"/>
      <c r="F20" s="352">
        <v>13.22</v>
      </c>
      <c r="G20" s="74">
        <v>0</v>
      </c>
      <c r="H20" s="199"/>
      <c r="I20" s="115"/>
      <c r="J20" s="200"/>
      <c r="K20" s="119"/>
      <c r="L20" s="2"/>
      <c r="M20" s="119"/>
      <c r="O20" s="119"/>
    </row>
    <row r="21" spans="2:15" s="73" customFormat="1" ht="25.5" thickBot="1" x14ac:dyDescent="0.55000000000000004">
      <c r="B21" s="77">
        <v>10</v>
      </c>
      <c r="C21" s="43" t="s">
        <v>278</v>
      </c>
      <c r="D21" s="44" t="s">
        <v>4</v>
      </c>
      <c r="E21" s="386"/>
      <c r="F21" s="356">
        <v>8.16</v>
      </c>
      <c r="G21" s="45">
        <v>0</v>
      </c>
      <c r="H21" s="199"/>
      <c r="I21" s="115"/>
      <c r="J21" s="200"/>
      <c r="K21" s="119"/>
      <c r="L21" s="2"/>
      <c r="M21" s="119"/>
      <c r="O21" s="119"/>
    </row>
    <row r="22" spans="2:15" s="119" customFormat="1" ht="25.5" thickBot="1" x14ac:dyDescent="0.55000000000000004">
      <c r="B22" s="586">
        <v>2</v>
      </c>
      <c r="C22" s="587" t="s">
        <v>785</v>
      </c>
      <c r="D22" s="529" t="s">
        <v>9</v>
      </c>
      <c r="E22" s="416"/>
      <c r="F22" s="349">
        <v>17.32</v>
      </c>
      <c r="G22" s="536">
        <v>0</v>
      </c>
      <c r="H22" s="531"/>
      <c r="I22" s="532"/>
      <c r="J22" s="533"/>
    </row>
    <row r="23" spans="2:15" s="73" customFormat="1" ht="25.5" thickBot="1" x14ac:dyDescent="0.55000000000000004">
      <c r="B23" s="76">
        <v>1</v>
      </c>
      <c r="C23" s="37" t="s">
        <v>269</v>
      </c>
      <c r="D23" s="38" t="s">
        <v>4</v>
      </c>
      <c r="E23" s="342"/>
      <c r="F23" s="352">
        <v>6.93</v>
      </c>
      <c r="G23" s="74">
        <v>0</v>
      </c>
      <c r="H23" s="199"/>
      <c r="I23" s="115"/>
      <c r="J23" s="200"/>
      <c r="K23" s="119"/>
      <c r="L23" s="2"/>
      <c r="M23" s="119"/>
      <c r="O23" s="119"/>
    </row>
    <row r="24" spans="2:15" s="73" customFormat="1" ht="25.5" thickBot="1" x14ac:dyDescent="0.55000000000000004">
      <c r="B24" s="76">
        <v>2</v>
      </c>
      <c r="C24" s="37" t="s">
        <v>270</v>
      </c>
      <c r="D24" s="38" t="s">
        <v>4</v>
      </c>
      <c r="E24" s="342"/>
      <c r="F24" s="352">
        <v>20.36</v>
      </c>
      <c r="G24" s="74">
        <v>0</v>
      </c>
      <c r="H24" s="199"/>
      <c r="I24" s="115"/>
      <c r="J24" s="200"/>
      <c r="K24" s="119"/>
      <c r="L24" s="2"/>
      <c r="M24" s="119"/>
      <c r="O24" s="119"/>
    </row>
    <row r="25" spans="2:15" s="73" customFormat="1" ht="25.5" thickBot="1" x14ac:dyDescent="0.55000000000000004">
      <c r="B25" s="76">
        <v>3</v>
      </c>
      <c r="C25" s="37" t="s">
        <v>271</v>
      </c>
      <c r="D25" s="38" t="s">
        <v>4</v>
      </c>
      <c r="E25" s="342"/>
      <c r="F25" s="352">
        <v>8.16</v>
      </c>
      <c r="G25" s="74">
        <v>0</v>
      </c>
      <c r="H25" s="199"/>
      <c r="I25" s="115"/>
      <c r="J25" s="200"/>
      <c r="K25" s="119"/>
      <c r="L25" s="2"/>
      <c r="M25" s="119"/>
      <c r="O25" s="119"/>
    </row>
    <row r="26" spans="2:15" s="73" customFormat="1" ht="25.5" thickBot="1" x14ac:dyDescent="0.55000000000000004">
      <c r="B26" s="76">
        <v>4</v>
      </c>
      <c r="C26" s="37" t="s">
        <v>272</v>
      </c>
      <c r="D26" s="38" t="s">
        <v>4</v>
      </c>
      <c r="E26" s="342"/>
      <c r="F26" s="352">
        <v>20.36</v>
      </c>
      <c r="G26" s="74">
        <v>0</v>
      </c>
      <c r="H26" s="199"/>
      <c r="I26" s="115"/>
      <c r="J26" s="200"/>
      <c r="K26" s="119"/>
      <c r="L26" s="2"/>
      <c r="M26" s="119"/>
      <c r="O26" s="119"/>
    </row>
    <row r="27" spans="2:15" s="73" customFormat="1" ht="25.5" thickBot="1" x14ac:dyDescent="0.55000000000000004">
      <c r="B27" s="76">
        <v>5</v>
      </c>
      <c r="C27" s="37" t="s">
        <v>273</v>
      </c>
      <c r="D27" s="38" t="s">
        <v>4</v>
      </c>
      <c r="E27" s="342"/>
      <c r="F27" s="352">
        <v>20.36</v>
      </c>
      <c r="G27" s="74">
        <v>0</v>
      </c>
      <c r="H27" s="199"/>
      <c r="I27" s="115"/>
      <c r="J27" s="200"/>
      <c r="K27" s="119"/>
      <c r="L27" s="2"/>
      <c r="M27" s="119"/>
      <c r="O27" s="119"/>
    </row>
    <row r="28" spans="2:15" s="73" customFormat="1" ht="25.5" thickBot="1" x14ac:dyDescent="0.55000000000000004">
      <c r="B28" s="76">
        <v>6</v>
      </c>
      <c r="C28" s="37" t="s">
        <v>274</v>
      </c>
      <c r="D28" s="38" t="s">
        <v>4</v>
      </c>
      <c r="E28" s="342"/>
      <c r="F28" s="352">
        <v>23.45</v>
      </c>
      <c r="G28" s="74">
        <v>0</v>
      </c>
      <c r="H28" s="199"/>
      <c r="I28" s="115"/>
      <c r="J28" s="200"/>
      <c r="K28" s="119"/>
      <c r="L28" s="2"/>
      <c r="M28" s="119"/>
      <c r="O28" s="119"/>
    </row>
    <row r="29" spans="2:15" s="73" customFormat="1" ht="25.5" thickBot="1" x14ac:dyDescent="0.55000000000000004">
      <c r="B29" s="76">
        <v>7</v>
      </c>
      <c r="C29" s="37" t="s">
        <v>275</v>
      </c>
      <c r="D29" s="38" t="s">
        <v>4</v>
      </c>
      <c r="E29" s="342"/>
      <c r="F29" s="352">
        <v>23.45</v>
      </c>
      <c r="G29" s="74">
        <v>0</v>
      </c>
      <c r="H29" s="199"/>
      <c r="I29" s="115"/>
      <c r="J29" s="200"/>
      <c r="K29" s="119"/>
      <c r="L29" s="2"/>
      <c r="M29" s="119"/>
      <c r="O29" s="119"/>
    </row>
    <row r="30" spans="2:15" s="73" customFormat="1" ht="25.5" thickBot="1" x14ac:dyDescent="0.55000000000000004">
      <c r="B30" s="76">
        <v>8</v>
      </c>
      <c r="C30" s="37" t="s">
        <v>276</v>
      </c>
      <c r="D30" s="38" t="s">
        <v>4</v>
      </c>
      <c r="E30" s="342"/>
      <c r="F30" s="352">
        <v>23.45</v>
      </c>
      <c r="G30" s="74">
        <v>0</v>
      </c>
      <c r="H30" s="199"/>
      <c r="I30" s="115"/>
      <c r="J30" s="200"/>
      <c r="K30" s="119"/>
      <c r="L30" s="2"/>
      <c r="M30" s="119"/>
      <c r="O30" s="119"/>
    </row>
    <row r="31" spans="2:15" s="73" customFormat="1" ht="25.5" thickBot="1" x14ac:dyDescent="0.55000000000000004">
      <c r="B31" s="76">
        <v>9</v>
      </c>
      <c r="C31" s="37" t="s">
        <v>277</v>
      </c>
      <c r="D31" s="38" t="s">
        <v>4</v>
      </c>
      <c r="E31" s="342"/>
      <c r="F31" s="352">
        <v>13.22</v>
      </c>
      <c r="G31" s="74">
        <v>0</v>
      </c>
      <c r="H31" s="199"/>
      <c r="I31" s="115"/>
      <c r="J31" s="200"/>
      <c r="K31" s="119"/>
      <c r="L31" s="2"/>
      <c r="M31" s="119"/>
      <c r="O31" s="119"/>
    </row>
    <row r="32" spans="2:15" s="73" customFormat="1" ht="25.5" thickBot="1" x14ac:dyDescent="0.55000000000000004">
      <c r="B32" s="77">
        <v>10</v>
      </c>
      <c r="C32" s="43" t="s">
        <v>278</v>
      </c>
      <c r="D32" s="44" t="s">
        <v>4</v>
      </c>
      <c r="E32" s="386"/>
      <c r="F32" s="356">
        <v>8.16</v>
      </c>
      <c r="G32" s="45">
        <v>0</v>
      </c>
      <c r="H32" s="199"/>
      <c r="I32" s="115"/>
      <c r="J32" s="200"/>
      <c r="K32" s="119"/>
      <c r="L32" s="2"/>
      <c r="M32" s="119"/>
      <c r="O32" s="119"/>
    </row>
    <row r="33" spans="2:15" s="119" customFormat="1" ht="25.5" thickBot="1" x14ac:dyDescent="0.55000000000000004">
      <c r="B33" s="588">
        <v>3</v>
      </c>
      <c r="C33" s="589" t="s">
        <v>268</v>
      </c>
      <c r="D33" s="550" t="s">
        <v>9</v>
      </c>
      <c r="E33" s="432"/>
      <c r="F33" s="921">
        <v>20.8</v>
      </c>
      <c r="G33" s="590">
        <v>0</v>
      </c>
      <c r="H33" s="531"/>
      <c r="I33" s="115"/>
      <c r="J33" s="533"/>
    </row>
    <row r="34" spans="2:15" s="73" customFormat="1" ht="25.5" thickBot="1" x14ac:dyDescent="0.55000000000000004">
      <c r="B34" s="76">
        <v>1</v>
      </c>
      <c r="C34" s="37" t="s">
        <v>269</v>
      </c>
      <c r="D34" s="38" t="s">
        <v>4</v>
      </c>
      <c r="E34" s="342"/>
      <c r="F34" s="352">
        <v>6.93</v>
      </c>
      <c r="G34" s="74">
        <v>0</v>
      </c>
      <c r="H34" s="199"/>
      <c r="I34" s="115"/>
      <c r="J34" s="200"/>
      <c r="K34" s="119"/>
      <c r="L34" s="2"/>
      <c r="M34" s="119"/>
      <c r="O34" s="119"/>
    </row>
    <row r="35" spans="2:15" s="73" customFormat="1" ht="25.5" thickBot="1" x14ac:dyDescent="0.55000000000000004">
      <c r="B35" s="76">
        <v>2</v>
      </c>
      <c r="C35" s="37" t="s">
        <v>270</v>
      </c>
      <c r="D35" s="38" t="s">
        <v>4</v>
      </c>
      <c r="E35" s="342"/>
      <c r="F35" s="352">
        <v>9.43</v>
      </c>
      <c r="G35" s="74">
        <v>0</v>
      </c>
      <c r="H35" s="199"/>
      <c r="I35" s="115"/>
      <c r="J35" s="200"/>
      <c r="K35" s="119"/>
      <c r="L35" s="2"/>
      <c r="M35" s="119"/>
      <c r="O35" s="119"/>
    </row>
    <row r="36" spans="2:15" s="73" customFormat="1" ht="25.5" thickBot="1" x14ac:dyDescent="0.55000000000000004">
      <c r="B36" s="76">
        <v>3</v>
      </c>
      <c r="C36" s="37" t="s">
        <v>271</v>
      </c>
      <c r="D36" s="38" t="s">
        <v>4</v>
      </c>
      <c r="E36" s="342"/>
      <c r="F36" s="352">
        <v>10.050000000000001</v>
      </c>
      <c r="G36" s="74">
        <v>0</v>
      </c>
      <c r="H36" s="199"/>
      <c r="I36" s="115"/>
      <c r="J36" s="200"/>
      <c r="K36" s="119"/>
      <c r="L36" s="2"/>
      <c r="M36" s="119"/>
      <c r="O36" s="119"/>
    </row>
    <row r="37" spans="2:15" s="73" customFormat="1" ht="25.5" thickBot="1" x14ac:dyDescent="0.55000000000000004">
      <c r="B37" s="76">
        <v>4</v>
      </c>
      <c r="C37" s="37" t="s">
        <v>272</v>
      </c>
      <c r="D37" s="38" t="s">
        <v>4</v>
      </c>
      <c r="E37" s="342"/>
      <c r="F37" s="352">
        <v>25.21</v>
      </c>
      <c r="G37" s="74">
        <v>0</v>
      </c>
      <c r="H37" s="199"/>
      <c r="I37" s="115"/>
      <c r="J37" s="200"/>
      <c r="K37" s="119"/>
      <c r="L37" s="2"/>
      <c r="M37" s="119"/>
      <c r="O37" s="119"/>
    </row>
    <row r="38" spans="2:15" s="73" customFormat="1" ht="25.5" thickBot="1" x14ac:dyDescent="0.55000000000000004">
      <c r="B38" s="76">
        <v>5</v>
      </c>
      <c r="C38" s="37" t="s">
        <v>273</v>
      </c>
      <c r="D38" s="38" t="s">
        <v>4</v>
      </c>
      <c r="E38" s="342"/>
      <c r="F38" s="352">
        <v>25.21</v>
      </c>
      <c r="G38" s="74">
        <v>0</v>
      </c>
      <c r="H38" s="199"/>
      <c r="I38" s="115"/>
      <c r="J38" s="200"/>
      <c r="K38" s="119"/>
      <c r="L38" s="2"/>
      <c r="M38" s="119"/>
      <c r="O38" s="119"/>
    </row>
    <row r="39" spans="2:15" s="73" customFormat="1" ht="25.5" thickBot="1" x14ac:dyDescent="0.55000000000000004">
      <c r="B39" s="76">
        <v>6</v>
      </c>
      <c r="C39" s="37" t="s">
        <v>274</v>
      </c>
      <c r="D39" s="38" t="s">
        <v>4</v>
      </c>
      <c r="E39" s="342"/>
      <c r="F39" s="352">
        <v>29.81</v>
      </c>
      <c r="G39" s="74">
        <v>0</v>
      </c>
      <c r="H39" s="199"/>
      <c r="I39" s="115"/>
      <c r="J39" s="200"/>
      <c r="K39" s="119"/>
      <c r="L39" s="2"/>
      <c r="M39" s="119"/>
      <c r="O39" s="119"/>
    </row>
    <row r="40" spans="2:15" s="73" customFormat="1" ht="25.5" thickBot="1" x14ac:dyDescent="0.55000000000000004">
      <c r="B40" s="76">
        <v>7</v>
      </c>
      <c r="C40" s="37" t="s">
        <v>275</v>
      </c>
      <c r="D40" s="38" t="s">
        <v>4</v>
      </c>
      <c r="E40" s="342"/>
      <c r="F40" s="352">
        <v>23.45</v>
      </c>
      <c r="G40" s="74">
        <v>0</v>
      </c>
      <c r="H40" s="199"/>
      <c r="I40" s="115"/>
      <c r="J40" s="200"/>
      <c r="K40" s="119"/>
      <c r="L40" s="2"/>
      <c r="M40" s="119"/>
      <c r="O40" s="119"/>
    </row>
    <row r="41" spans="2:15" s="73" customFormat="1" ht="25.5" thickBot="1" x14ac:dyDescent="0.55000000000000004">
      <c r="B41" s="851">
        <v>8</v>
      </c>
      <c r="C41" s="852" t="s">
        <v>276</v>
      </c>
      <c r="D41" s="853" t="s">
        <v>4</v>
      </c>
      <c r="E41" s="382"/>
      <c r="F41" s="854">
        <v>29.81</v>
      </c>
      <c r="G41" s="855">
        <v>0</v>
      </c>
      <c r="H41" s="335"/>
      <c r="I41" s="115"/>
      <c r="J41" s="200"/>
      <c r="K41" s="119"/>
      <c r="L41" s="2"/>
      <c r="M41" s="119"/>
      <c r="O41" s="119"/>
    </row>
    <row r="42" spans="2:15" s="119" customFormat="1" ht="25.5" thickBot="1" x14ac:dyDescent="0.55000000000000004">
      <c r="B42" s="586">
        <v>4</v>
      </c>
      <c r="C42" s="587" t="s">
        <v>783</v>
      </c>
      <c r="D42" s="552" t="s">
        <v>9</v>
      </c>
      <c r="E42" s="453"/>
      <c r="F42" s="920">
        <v>18.04</v>
      </c>
      <c r="G42" s="857">
        <v>0</v>
      </c>
      <c r="H42" s="858"/>
      <c r="I42" s="531"/>
      <c r="J42" s="533"/>
    </row>
    <row r="43" spans="2:15" s="73" customFormat="1" ht="25.5" thickBot="1" x14ac:dyDescent="0.55000000000000004">
      <c r="B43" s="76">
        <v>1</v>
      </c>
      <c r="C43" s="37" t="s">
        <v>269</v>
      </c>
      <c r="D43" s="38" t="s">
        <v>4</v>
      </c>
      <c r="E43" s="342"/>
      <c r="F43" s="352">
        <v>6.93</v>
      </c>
      <c r="G43" s="74">
        <v>0</v>
      </c>
      <c r="H43" s="199"/>
      <c r="I43" s="115"/>
      <c r="J43" s="200"/>
      <c r="K43" s="119"/>
      <c r="L43" s="2"/>
      <c r="M43" s="119"/>
      <c r="O43" s="119"/>
    </row>
    <row r="44" spans="2:15" s="73" customFormat="1" ht="25.5" thickBot="1" x14ac:dyDescent="0.55000000000000004">
      <c r="B44" s="76">
        <v>2</v>
      </c>
      <c r="C44" s="37" t="s">
        <v>270</v>
      </c>
      <c r="D44" s="38" t="s">
        <v>4</v>
      </c>
      <c r="E44" s="342"/>
      <c r="F44" s="352">
        <v>9.43</v>
      </c>
      <c r="G44" s="74">
        <v>0</v>
      </c>
      <c r="H44" s="199"/>
      <c r="I44" s="115"/>
      <c r="J44" s="200"/>
      <c r="K44" s="119"/>
      <c r="L44" s="2"/>
      <c r="M44" s="119"/>
      <c r="O44" s="119"/>
    </row>
    <row r="45" spans="2:15" s="73" customFormat="1" ht="25.5" thickBot="1" x14ac:dyDescent="0.55000000000000004">
      <c r="B45" s="76">
        <v>3</v>
      </c>
      <c r="C45" s="37" t="s">
        <v>271</v>
      </c>
      <c r="D45" s="38" t="s">
        <v>4</v>
      </c>
      <c r="E45" s="342"/>
      <c r="F45" s="352">
        <v>10.050000000000001</v>
      </c>
      <c r="G45" s="74">
        <v>0</v>
      </c>
      <c r="H45" s="199"/>
      <c r="I45" s="115"/>
      <c r="J45" s="200"/>
      <c r="K45" s="119"/>
      <c r="L45" s="2"/>
      <c r="M45" s="119"/>
      <c r="O45" s="119"/>
    </row>
    <row r="46" spans="2:15" s="73" customFormat="1" ht="25.5" thickBot="1" x14ac:dyDescent="0.55000000000000004">
      <c r="B46" s="76">
        <v>4</v>
      </c>
      <c r="C46" s="37" t="s">
        <v>272</v>
      </c>
      <c r="D46" s="38" t="s">
        <v>4</v>
      </c>
      <c r="E46" s="342"/>
      <c r="F46" s="352">
        <v>25.21</v>
      </c>
      <c r="G46" s="74">
        <v>0</v>
      </c>
      <c r="H46" s="199"/>
      <c r="I46" s="115"/>
      <c r="J46" s="200"/>
      <c r="K46" s="119"/>
      <c r="L46" s="2"/>
      <c r="M46" s="119"/>
      <c r="O46" s="119"/>
    </row>
    <row r="47" spans="2:15" s="73" customFormat="1" ht="25.5" thickBot="1" x14ac:dyDescent="0.55000000000000004">
      <c r="B47" s="76">
        <v>5</v>
      </c>
      <c r="C47" s="37" t="s">
        <v>273</v>
      </c>
      <c r="D47" s="38" t="s">
        <v>4</v>
      </c>
      <c r="E47" s="342"/>
      <c r="F47" s="352">
        <v>25.21</v>
      </c>
      <c r="G47" s="74">
        <v>0</v>
      </c>
      <c r="H47" s="199"/>
      <c r="I47" s="115"/>
      <c r="J47" s="200"/>
      <c r="K47" s="119"/>
      <c r="L47" s="2"/>
      <c r="M47" s="119"/>
      <c r="O47" s="119"/>
    </row>
    <row r="48" spans="2:15" s="73" customFormat="1" ht="25.5" thickBot="1" x14ac:dyDescent="0.55000000000000004">
      <c r="B48" s="76">
        <v>6</v>
      </c>
      <c r="C48" s="37" t="s">
        <v>274</v>
      </c>
      <c r="D48" s="38" t="s">
        <v>4</v>
      </c>
      <c r="E48" s="342"/>
      <c r="F48" s="352">
        <v>29.81</v>
      </c>
      <c r="G48" s="74">
        <v>0</v>
      </c>
      <c r="H48" s="199"/>
      <c r="I48" s="115"/>
      <c r="J48" s="200"/>
      <c r="K48" s="119"/>
      <c r="L48" s="2"/>
      <c r="M48" s="119"/>
      <c r="O48" s="119"/>
    </row>
    <row r="49" spans="2:15" s="73" customFormat="1" ht="25.5" thickBot="1" x14ac:dyDescent="0.55000000000000004">
      <c r="B49" s="851">
        <v>8</v>
      </c>
      <c r="C49" s="852" t="s">
        <v>276</v>
      </c>
      <c r="D49" s="853" t="s">
        <v>4</v>
      </c>
      <c r="E49" s="382"/>
      <c r="F49" s="854">
        <v>29.81</v>
      </c>
      <c r="G49" s="855">
        <v>0</v>
      </c>
      <c r="H49" s="335"/>
      <c r="I49" s="115"/>
      <c r="J49" s="200"/>
      <c r="K49" s="119"/>
      <c r="L49" s="2"/>
      <c r="M49" s="119"/>
      <c r="O49" s="119"/>
    </row>
    <row r="50" spans="2:15" s="119" customFormat="1" ht="25.5" thickBot="1" x14ac:dyDescent="0.55000000000000004">
      <c r="B50" s="586">
        <v>4</v>
      </c>
      <c r="C50" s="587" t="s">
        <v>784</v>
      </c>
      <c r="D50" s="552" t="s">
        <v>9</v>
      </c>
      <c r="E50" s="453"/>
      <c r="F50" s="920">
        <v>22.21</v>
      </c>
      <c r="G50" s="857">
        <v>0</v>
      </c>
      <c r="H50" s="856"/>
      <c r="I50" s="199"/>
      <c r="J50" s="533"/>
    </row>
    <row r="51" spans="2:15" s="73" customFormat="1" ht="25.5" thickBot="1" x14ac:dyDescent="0.55000000000000004">
      <c r="B51" s="76">
        <v>1</v>
      </c>
      <c r="C51" s="37" t="s">
        <v>269</v>
      </c>
      <c r="D51" s="38" t="s">
        <v>4</v>
      </c>
      <c r="E51" s="342"/>
      <c r="F51" s="352">
        <v>6.93</v>
      </c>
      <c r="G51" s="74">
        <v>0</v>
      </c>
      <c r="H51" s="199"/>
      <c r="I51" s="115"/>
      <c r="J51" s="200"/>
      <c r="K51" s="119"/>
      <c r="L51" s="2"/>
      <c r="M51" s="119"/>
      <c r="O51" s="119"/>
    </row>
    <row r="52" spans="2:15" s="73" customFormat="1" ht="25.5" thickBot="1" x14ac:dyDescent="0.55000000000000004">
      <c r="B52" s="76">
        <v>2</v>
      </c>
      <c r="C52" s="37" t="s">
        <v>270</v>
      </c>
      <c r="D52" s="38" t="s">
        <v>4</v>
      </c>
      <c r="E52" s="342"/>
      <c r="F52" s="352">
        <v>9.43</v>
      </c>
      <c r="G52" s="74">
        <v>0</v>
      </c>
      <c r="H52" s="199"/>
      <c r="I52" s="115"/>
      <c r="J52" s="200"/>
      <c r="K52" s="119"/>
      <c r="L52" s="2"/>
      <c r="M52" s="119"/>
      <c r="O52" s="119"/>
    </row>
    <row r="53" spans="2:15" s="73" customFormat="1" ht="25.5" thickBot="1" x14ac:dyDescent="0.55000000000000004">
      <c r="B53" s="76">
        <v>3</v>
      </c>
      <c r="C53" s="37" t="s">
        <v>271</v>
      </c>
      <c r="D53" s="38" t="s">
        <v>4</v>
      </c>
      <c r="E53" s="342"/>
      <c r="F53" s="352">
        <v>10.050000000000001</v>
      </c>
      <c r="G53" s="74">
        <v>0</v>
      </c>
      <c r="H53" s="199"/>
      <c r="I53" s="115"/>
      <c r="J53" s="200"/>
      <c r="K53" s="119"/>
      <c r="L53" s="2"/>
      <c r="M53" s="119"/>
      <c r="O53" s="119"/>
    </row>
    <row r="54" spans="2:15" s="73" customFormat="1" ht="25.5" thickBot="1" x14ac:dyDescent="0.55000000000000004">
      <c r="B54" s="76">
        <v>4</v>
      </c>
      <c r="C54" s="37" t="s">
        <v>272</v>
      </c>
      <c r="D54" s="38" t="s">
        <v>4</v>
      </c>
      <c r="E54" s="342"/>
      <c r="F54" s="352">
        <v>25.21</v>
      </c>
      <c r="G54" s="74">
        <v>0</v>
      </c>
      <c r="H54" s="199"/>
      <c r="I54" s="115"/>
      <c r="J54" s="200"/>
      <c r="K54" s="119"/>
      <c r="L54" s="2"/>
      <c r="M54" s="119"/>
      <c r="O54" s="119"/>
    </row>
    <row r="55" spans="2:15" s="73" customFormat="1" ht="25.5" thickBot="1" x14ac:dyDescent="0.55000000000000004">
      <c r="B55" s="76">
        <v>5</v>
      </c>
      <c r="C55" s="37" t="s">
        <v>273</v>
      </c>
      <c r="D55" s="38" t="s">
        <v>4</v>
      </c>
      <c r="E55" s="342"/>
      <c r="F55" s="352">
        <v>25.21</v>
      </c>
      <c r="G55" s="74">
        <v>0</v>
      </c>
      <c r="H55" s="199"/>
      <c r="I55" s="115"/>
      <c r="J55" s="200"/>
      <c r="K55" s="119"/>
      <c r="L55" s="2"/>
      <c r="M55" s="119"/>
      <c r="O55" s="119"/>
    </row>
    <row r="56" spans="2:15" s="73" customFormat="1" ht="25.5" thickBot="1" x14ac:dyDescent="0.55000000000000004">
      <c r="B56" s="76">
        <v>6</v>
      </c>
      <c r="C56" s="37" t="s">
        <v>274</v>
      </c>
      <c r="D56" s="38" t="s">
        <v>4</v>
      </c>
      <c r="E56" s="342"/>
      <c r="F56" s="352">
        <v>29.81</v>
      </c>
      <c r="G56" s="74">
        <v>0</v>
      </c>
      <c r="H56" s="199"/>
      <c r="I56" s="115"/>
      <c r="J56" s="200"/>
      <c r="K56" s="119"/>
      <c r="L56" s="2"/>
      <c r="M56" s="119"/>
      <c r="O56" s="119"/>
    </row>
    <row r="57" spans="2:15" s="73" customFormat="1" ht="25.5" thickBot="1" x14ac:dyDescent="0.55000000000000004">
      <c r="B57" s="77">
        <v>8</v>
      </c>
      <c r="C57" s="43" t="s">
        <v>276</v>
      </c>
      <c r="D57" s="44" t="s">
        <v>4</v>
      </c>
      <c r="E57" s="386"/>
      <c r="F57" s="356">
        <v>29.81</v>
      </c>
      <c r="G57" s="45">
        <v>0</v>
      </c>
      <c r="H57" s="335"/>
      <c r="I57" s="115"/>
      <c r="J57" s="200"/>
      <c r="K57" s="119"/>
      <c r="L57" s="2"/>
      <c r="M57" s="119"/>
      <c r="O57" s="119"/>
    </row>
    <row r="58" spans="2:15" s="119" customFormat="1" ht="25.5" thickBot="1" x14ac:dyDescent="0.55000000000000004">
      <c r="B58" s="586">
        <v>7</v>
      </c>
      <c r="C58" s="587" t="s">
        <v>681</v>
      </c>
      <c r="D58" s="529" t="s">
        <v>9</v>
      </c>
      <c r="E58" s="331"/>
      <c r="F58" s="348">
        <v>29.49</v>
      </c>
      <c r="G58" s="536">
        <v>0</v>
      </c>
      <c r="H58" s="531"/>
      <c r="I58" s="532"/>
      <c r="J58" s="533"/>
    </row>
    <row r="59" spans="2:15" s="73" customFormat="1" ht="25.5" thickBot="1" x14ac:dyDescent="0.55000000000000004">
      <c r="B59" s="76">
        <v>1</v>
      </c>
      <c r="C59" s="37" t="s">
        <v>269</v>
      </c>
      <c r="D59" s="38" t="s">
        <v>4</v>
      </c>
      <c r="E59" s="342"/>
      <c r="F59" s="352">
        <v>6.93</v>
      </c>
      <c r="G59" s="74">
        <v>0</v>
      </c>
      <c r="H59" s="199"/>
      <c r="I59" s="115"/>
      <c r="J59" s="200"/>
      <c r="K59" s="119"/>
      <c r="L59" s="2"/>
      <c r="M59" s="119"/>
      <c r="O59" s="119"/>
    </row>
    <row r="60" spans="2:15" s="73" customFormat="1" ht="25.5" thickBot="1" x14ac:dyDescent="0.55000000000000004">
      <c r="B60" s="76">
        <v>3</v>
      </c>
      <c r="C60" s="37" t="s">
        <v>271</v>
      </c>
      <c r="D60" s="38" t="s">
        <v>4</v>
      </c>
      <c r="E60" s="342"/>
      <c r="F60" s="352">
        <v>10.050000000000001</v>
      </c>
      <c r="G60" s="74">
        <v>0</v>
      </c>
      <c r="H60" s="199"/>
      <c r="I60" s="115"/>
      <c r="J60" s="200"/>
      <c r="K60" s="119"/>
      <c r="L60" s="2"/>
      <c r="M60" s="119"/>
      <c r="O60" s="119"/>
    </row>
    <row r="61" spans="2:15" s="73" customFormat="1" ht="25.5" thickBot="1" x14ac:dyDescent="0.55000000000000004">
      <c r="B61" s="76">
        <v>4</v>
      </c>
      <c r="C61" s="37" t="s">
        <v>272</v>
      </c>
      <c r="D61" s="38" t="s">
        <v>4</v>
      </c>
      <c r="E61" s="342"/>
      <c r="F61" s="352">
        <v>25.21</v>
      </c>
      <c r="G61" s="74">
        <v>0</v>
      </c>
      <c r="H61" s="199"/>
      <c r="I61" s="115"/>
      <c r="J61" s="200"/>
      <c r="K61" s="119"/>
      <c r="L61" s="2"/>
      <c r="M61" s="119"/>
      <c r="O61" s="119"/>
    </row>
    <row r="62" spans="2:15" s="73" customFormat="1" ht="25.5" thickBot="1" x14ac:dyDescent="0.55000000000000004">
      <c r="B62" s="77">
        <v>8</v>
      </c>
      <c r="C62" s="43" t="s">
        <v>276</v>
      </c>
      <c r="D62" s="44" t="s">
        <v>4</v>
      </c>
      <c r="E62" s="386"/>
      <c r="F62" s="356">
        <v>29.81</v>
      </c>
      <c r="G62" s="45">
        <v>0</v>
      </c>
      <c r="H62" s="335"/>
      <c r="I62" s="115"/>
      <c r="J62" s="200"/>
      <c r="K62" s="119"/>
      <c r="L62" s="2"/>
      <c r="M62" s="119"/>
      <c r="O62" s="119"/>
    </row>
    <row r="63" spans="2:15" s="119" customFormat="1" ht="46.5" customHeight="1" thickBot="1" x14ac:dyDescent="0.55000000000000004">
      <c r="B63" s="586">
        <v>7</v>
      </c>
      <c r="C63" s="922" t="s">
        <v>682</v>
      </c>
      <c r="D63" s="529" t="s">
        <v>9</v>
      </c>
      <c r="E63" s="331"/>
      <c r="F63" s="348">
        <v>28.56</v>
      </c>
      <c r="G63" s="536">
        <v>0</v>
      </c>
      <c r="H63" s="531"/>
      <c r="I63" s="532"/>
      <c r="J63" s="533"/>
    </row>
    <row r="64" spans="2:15" s="73" customFormat="1" ht="25.5" thickBot="1" x14ac:dyDescent="0.55000000000000004">
      <c r="B64" s="76">
        <v>1</v>
      </c>
      <c r="C64" s="37" t="s">
        <v>269</v>
      </c>
      <c r="D64" s="38" t="s">
        <v>4</v>
      </c>
      <c r="E64" s="342"/>
      <c r="F64" s="352">
        <v>6.93</v>
      </c>
      <c r="G64" s="74">
        <v>0</v>
      </c>
      <c r="H64" s="199"/>
      <c r="I64" s="115"/>
      <c r="J64" s="200"/>
      <c r="K64" s="119"/>
      <c r="L64" s="2"/>
      <c r="M64" s="119"/>
      <c r="O64" s="119"/>
    </row>
    <row r="65" spans="2:15" s="73" customFormat="1" ht="25.5" thickBot="1" x14ac:dyDescent="0.55000000000000004">
      <c r="B65" s="76">
        <v>3</v>
      </c>
      <c r="C65" s="37" t="s">
        <v>271</v>
      </c>
      <c r="D65" s="38" t="s">
        <v>4</v>
      </c>
      <c r="E65" s="342"/>
      <c r="F65" s="352">
        <v>10.050000000000001</v>
      </c>
      <c r="G65" s="74">
        <v>0</v>
      </c>
      <c r="H65" s="199"/>
      <c r="I65" s="115"/>
      <c r="J65" s="200"/>
      <c r="K65" s="119"/>
      <c r="L65" s="2"/>
      <c r="M65" s="119"/>
      <c r="O65" s="119"/>
    </row>
    <row r="66" spans="2:15" s="73" customFormat="1" ht="25.5" thickBot="1" x14ac:dyDescent="0.55000000000000004">
      <c r="B66" s="76">
        <v>4</v>
      </c>
      <c r="C66" s="37" t="s">
        <v>272</v>
      </c>
      <c r="D66" s="38" t="s">
        <v>4</v>
      </c>
      <c r="E66" s="342"/>
      <c r="F66" s="352">
        <v>25.21</v>
      </c>
      <c r="G66" s="74">
        <v>0</v>
      </c>
      <c r="H66" s="199"/>
      <c r="I66" s="115"/>
      <c r="J66" s="200"/>
      <c r="K66" s="119"/>
      <c r="L66" s="2"/>
      <c r="M66" s="119"/>
      <c r="O66" s="119"/>
    </row>
    <row r="67" spans="2:15" s="73" customFormat="1" ht="25.5" thickBot="1" x14ac:dyDescent="0.55000000000000004">
      <c r="B67" s="77">
        <v>8</v>
      </c>
      <c r="C67" s="43" t="s">
        <v>276</v>
      </c>
      <c r="D67" s="44" t="s">
        <v>4</v>
      </c>
      <c r="E67" s="386"/>
      <c r="F67" s="356">
        <v>29.81</v>
      </c>
      <c r="G67" s="45">
        <v>0</v>
      </c>
      <c r="H67" s="335"/>
      <c r="I67" s="115"/>
      <c r="J67" s="200"/>
      <c r="K67" s="119"/>
      <c r="L67" s="2"/>
      <c r="M67" s="119"/>
      <c r="O67" s="119"/>
    </row>
    <row r="68" spans="2:15" s="1" customFormat="1" ht="25.5" thickBot="1" x14ac:dyDescent="0.55000000000000004">
      <c r="E68" s="488"/>
      <c r="F68" s="593"/>
      <c r="G68" s="7">
        <v>0</v>
      </c>
      <c r="H68" s="19"/>
      <c r="I68" s="117"/>
      <c r="J68" s="117"/>
      <c r="O68" s="119"/>
    </row>
    <row r="69" spans="2:15" s="1" customFormat="1" x14ac:dyDescent="0.5">
      <c r="E69" s="488"/>
      <c r="F69" s="593"/>
      <c r="G69" s="3"/>
      <c r="H69" s="19"/>
      <c r="I69" s="19"/>
      <c r="J69" s="19"/>
    </row>
    <row r="70" spans="2:15" s="1" customFormat="1" x14ac:dyDescent="0.5">
      <c r="E70" s="488"/>
      <c r="F70" s="593"/>
      <c r="G70" s="3"/>
      <c r="H70" s="19"/>
      <c r="I70" s="19"/>
      <c r="J70" s="19"/>
    </row>
    <row r="71" spans="2:15" s="1" customFormat="1" x14ac:dyDescent="0.5">
      <c r="E71" s="488"/>
      <c r="F71" s="593"/>
      <c r="G71" s="3"/>
      <c r="H71" s="19"/>
      <c r="I71" s="19"/>
      <c r="J71" s="19"/>
    </row>
    <row r="72" spans="2:15" s="1" customFormat="1" x14ac:dyDescent="0.5">
      <c r="E72" s="488"/>
      <c r="F72" s="593"/>
      <c r="G72" s="3"/>
      <c r="H72" s="19"/>
      <c r="I72" s="19"/>
      <c r="J72" s="19"/>
    </row>
    <row r="73" spans="2:15" s="1" customFormat="1" x14ac:dyDescent="0.5">
      <c r="E73" s="488"/>
      <c r="F73" s="593"/>
      <c r="G73" s="3"/>
      <c r="H73" s="19"/>
      <c r="I73" s="19"/>
      <c r="J73" s="19"/>
    </row>
    <row r="74" spans="2:15" s="1" customFormat="1" x14ac:dyDescent="0.5">
      <c r="E74" s="488"/>
      <c r="F74" s="593"/>
      <c r="G74" s="3"/>
      <c r="H74" s="19"/>
      <c r="I74" s="19"/>
      <c r="J74" s="19"/>
    </row>
    <row r="75" spans="2:15" s="1" customFormat="1" x14ac:dyDescent="0.5">
      <c r="E75" s="488"/>
      <c r="F75" s="593"/>
      <c r="G75" s="3"/>
      <c r="H75" s="19"/>
      <c r="I75" s="19"/>
      <c r="J75" s="19"/>
    </row>
    <row r="76" spans="2:15" ht="12.5" x14ac:dyDescent="0.25">
      <c r="E76"/>
      <c r="F76"/>
      <c r="G76"/>
      <c r="H76"/>
      <c r="I76"/>
      <c r="J76"/>
    </row>
    <row r="77" spans="2:15" ht="12.5" x14ac:dyDescent="0.25">
      <c r="E77"/>
      <c r="F77"/>
      <c r="G77"/>
      <c r="H77"/>
      <c r="I77"/>
      <c r="J77"/>
    </row>
    <row r="78" spans="2:15" ht="12.5" x14ac:dyDescent="0.25">
      <c r="E78"/>
      <c r="F78"/>
      <c r="G78"/>
      <c r="H78"/>
      <c r="I78"/>
      <c r="J78"/>
    </row>
    <row r="79" spans="2:15" ht="12.5" x14ac:dyDescent="0.25">
      <c r="E79"/>
      <c r="F79"/>
      <c r="G79"/>
      <c r="H79"/>
      <c r="I79"/>
      <c r="J79"/>
    </row>
    <row r="80" spans="2:15" ht="12.5" x14ac:dyDescent="0.25">
      <c r="E80"/>
      <c r="F80"/>
      <c r="G80"/>
      <c r="H80"/>
      <c r="I80"/>
      <c r="J80"/>
    </row>
    <row r="81" spans="5:10" ht="12.5" x14ac:dyDescent="0.25">
      <c r="E81"/>
      <c r="F81"/>
      <c r="G81"/>
      <c r="H81"/>
      <c r="I81"/>
      <c r="J81"/>
    </row>
  </sheetData>
  <mergeCells count="1">
    <mergeCell ref="H1:O1"/>
  </mergeCells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7" right="0.7" top="0.75" bottom="0.75" header="0.3" footer="0.3"/>
  <pageSetup paperSize="9" scale="4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O52"/>
  <sheetViews>
    <sheetView view="pageBreakPreview" zoomScale="60" zoomScaleNormal="100" workbookViewId="0">
      <selection activeCell="H7" sqref="H7:O56"/>
    </sheetView>
  </sheetViews>
  <sheetFormatPr defaultColWidth="9.1796875" defaultRowHeight="25" x14ac:dyDescent="0.5"/>
  <cols>
    <col min="1" max="1" width="9.1796875" style="826"/>
    <col min="2" max="2" width="8.1796875" style="826" bestFit="1" customWidth="1"/>
    <col min="3" max="3" width="78.90625" style="826" customWidth="1"/>
    <col min="4" max="4" width="19.1796875" style="826" bestFit="1" customWidth="1"/>
    <col min="5" max="5" width="24.453125" style="488" customWidth="1"/>
    <col min="6" max="6" width="14.54296875" style="593" bestFit="1" customWidth="1"/>
    <col min="7" max="7" width="22" style="827" bestFit="1" customWidth="1"/>
    <col min="8" max="8" width="10.54296875" style="19" customWidth="1"/>
    <col min="9" max="9" width="8" style="19" customWidth="1"/>
    <col min="10" max="10" width="12.08984375" style="19" customWidth="1"/>
    <col min="11" max="11" width="19.26953125" style="826" bestFit="1" customWidth="1"/>
    <col min="12" max="12" width="12.54296875" style="826" bestFit="1" customWidth="1"/>
    <col min="13" max="13" width="9.1796875" style="826"/>
    <col min="14" max="14" width="21.90625" style="826" bestFit="1" customWidth="1"/>
    <col min="15" max="16384" width="9.1796875" style="826"/>
  </cols>
  <sheetData>
    <row r="1" spans="1:15" s="88" customFormat="1" x14ac:dyDescent="0.5">
      <c r="A1" s="87"/>
      <c r="B1" s="273"/>
      <c r="C1" s="110"/>
      <c r="D1" s="112" t="s">
        <v>29</v>
      </c>
      <c r="E1" s="497"/>
      <c r="F1" s="801"/>
      <c r="G1" s="106" t="s">
        <v>52</v>
      </c>
      <c r="H1" s="924" t="s">
        <v>84</v>
      </c>
      <c r="I1" s="924"/>
      <c r="J1" s="924"/>
      <c r="K1" s="924"/>
      <c r="L1" s="924"/>
      <c r="M1" s="924"/>
      <c r="N1" s="924"/>
      <c r="O1" s="924"/>
    </row>
    <row r="2" spans="1:15" s="88" customFormat="1" x14ac:dyDescent="0.5">
      <c r="A2" s="92"/>
      <c r="B2" s="94"/>
      <c r="C2" s="93"/>
      <c r="D2" s="107"/>
      <c r="E2" s="315"/>
      <c r="F2" s="802"/>
      <c r="G2" s="275"/>
      <c r="H2" s="116"/>
      <c r="I2" s="116"/>
      <c r="J2" s="116"/>
      <c r="K2" s="91"/>
      <c r="L2" s="91"/>
    </row>
    <row r="3" spans="1:15" s="88" customFormat="1" ht="13.5" customHeight="1" x14ac:dyDescent="0.5">
      <c r="A3" s="92"/>
      <c r="B3" s="94"/>
      <c r="C3" s="111"/>
      <c r="D3" s="94"/>
      <c r="E3" s="315"/>
      <c r="F3" s="802"/>
      <c r="G3" s="100"/>
      <c r="H3" s="116"/>
      <c r="I3" s="116"/>
      <c r="J3" s="116"/>
      <c r="K3" s="91"/>
      <c r="L3" s="91"/>
    </row>
    <row r="4" spans="1:15" s="88" customFormat="1" x14ac:dyDescent="0.5">
      <c r="A4" s="92"/>
      <c r="B4" s="92"/>
      <c r="C4" s="95"/>
      <c r="D4" s="94"/>
      <c r="E4" s="315"/>
      <c r="F4" s="802"/>
      <c r="G4" s="100" t="s">
        <v>53</v>
      </c>
      <c r="H4" s="116"/>
      <c r="I4" s="116"/>
      <c r="J4" s="116"/>
      <c r="K4" s="91"/>
      <c r="L4" s="91"/>
    </row>
    <row r="5" spans="1:15" s="88" customFormat="1" x14ac:dyDescent="0.5">
      <c r="A5" s="92"/>
      <c r="B5" s="98" t="s">
        <v>30</v>
      </c>
      <c r="C5" s="95"/>
      <c r="D5" s="274"/>
      <c r="E5" s="315"/>
      <c r="F5" s="802"/>
      <c r="G5" s="100"/>
      <c r="H5" s="116"/>
      <c r="I5" s="116"/>
      <c r="J5" s="116"/>
      <c r="K5" s="96"/>
      <c r="L5" s="96"/>
    </row>
    <row r="6" spans="1:15" s="93" customFormat="1" x14ac:dyDescent="0.5">
      <c r="A6" s="94"/>
      <c r="B6" s="98" t="s">
        <v>50</v>
      </c>
      <c r="C6" s="111"/>
      <c r="D6" s="94"/>
      <c r="E6" s="315"/>
      <c r="F6" s="802"/>
      <c r="G6" s="100" t="s">
        <v>54</v>
      </c>
      <c r="H6" s="47"/>
      <c r="I6" s="47"/>
      <c r="J6" s="47"/>
    </row>
    <row r="7" spans="1:15" s="97" customFormat="1" x14ac:dyDescent="0.5">
      <c r="B7" s="101" t="s">
        <v>32</v>
      </c>
      <c r="D7" s="108"/>
      <c r="E7" s="315"/>
      <c r="F7" s="802"/>
      <c r="G7" s="100"/>
      <c r="H7" s="47"/>
      <c r="I7" s="47"/>
      <c r="J7" s="47"/>
    </row>
    <row r="8" spans="1:15" s="97" customFormat="1" ht="25.5" thickBot="1" x14ac:dyDescent="0.55000000000000004">
      <c r="B8" s="102" t="s">
        <v>51</v>
      </c>
      <c r="C8" s="103"/>
      <c r="D8" s="109"/>
      <c r="E8" s="328"/>
      <c r="F8" s="803"/>
      <c r="G8" s="105"/>
      <c r="H8" s="47"/>
      <c r="I8" s="47"/>
      <c r="J8" s="47"/>
    </row>
    <row r="9" spans="1:15" s="2" customFormat="1" ht="25.5" thickBot="1" x14ac:dyDescent="0.55000000000000004">
      <c r="E9" s="488"/>
      <c r="F9" s="593"/>
      <c r="G9" s="19"/>
      <c r="H9" s="19"/>
      <c r="I9" s="19"/>
      <c r="J9" s="19"/>
    </row>
    <row r="10" spans="1:15" s="2" customFormat="1" ht="25.5" thickBot="1" x14ac:dyDescent="0.55000000000000004">
      <c r="B10" s="20" t="s">
        <v>0</v>
      </c>
      <c r="C10" s="21" t="s">
        <v>1</v>
      </c>
      <c r="D10" s="21" t="s">
        <v>2</v>
      </c>
      <c r="E10" s="477"/>
      <c r="F10" s="804" t="s">
        <v>6</v>
      </c>
      <c r="G10" s="23" t="s">
        <v>8</v>
      </c>
      <c r="H10" s="19"/>
      <c r="I10" s="19"/>
      <c r="J10" s="19"/>
    </row>
    <row r="11" spans="1:15" s="119" customFormat="1" ht="25.5" thickBot="1" x14ac:dyDescent="0.55000000000000004">
      <c r="B11" s="586">
        <v>1</v>
      </c>
      <c r="C11" s="587" t="s">
        <v>614</v>
      </c>
      <c r="D11" s="529" t="s">
        <v>9</v>
      </c>
      <c r="E11" s="416"/>
      <c r="F11" s="349">
        <v>17.350000000000001</v>
      </c>
      <c r="G11" s="536">
        <v>0</v>
      </c>
      <c r="H11" s="531"/>
      <c r="I11" s="532"/>
      <c r="J11" s="533"/>
    </row>
    <row r="12" spans="1:15" s="73" customFormat="1" ht="25.5" thickBot="1" x14ac:dyDescent="0.55000000000000004">
      <c r="B12" s="76">
        <v>1</v>
      </c>
      <c r="C12" s="37" t="s">
        <v>613</v>
      </c>
      <c r="D12" s="38" t="s">
        <v>4</v>
      </c>
      <c r="E12" s="342"/>
      <c r="F12" s="352">
        <v>7.06</v>
      </c>
      <c r="G12" s="74">
        <v>0</v>
      </c>
      <c r="H12" s="199"/>
      <c r="I12" s="115"/>
      <c r="J12" s="200"/>
      <c r="K12" s="119"/>
      <c r="L12" s="2"/>
      <c r="M12" s="119"/>
      <c r="O12" s="119"/>
    </row>
    <row r="13" spans="1:15" s="73" customFormat="1" ht="25.5" thickBot="1" x14ac:dyDescent="0.55000000000000004">
      <c r="B13" s="76">
        <v>2</v>
      </c>
      <c r="C13" s="37" t="s">
        <v>615</v>
      </c>
      <c r="D13" s="38" t="s">
        <v>4</v>
      </c>
      <c r="E13" s="342"/>
      <c r="F13" s="352">
        <v>11</v>
      </c>
      <c r="G13" s="74">
        <v>0</v>
      </c>
      <c r="H13" s="199"/>
      <c r="I13" s="115"/>
      <c r="J13" s="200"/>
      <c r="K13" s="119"/>
      <c r="L13" s="2"/>
      <c r="M13" s="119"/>
      <c r="O13" s="119"/>
    </row>
    <row r="14" spans="1:15" s="73" customFormat="1" ht="25.5" thickBot="1" x14ac:dyDescent="0.55000000000000004">
      <c r="B14" s="76">
        <v>3</v>
      </c>
      <c r="C14" s="37" t="s">
        <v>618</v>
      </c>
      <c r="D14" s="38" t="s">
        <v>4</v>
      </c>
      <c r="E14" s="342"/>
      <c r="F14" s="352">
        <v>11.68</v>
      </c>
      <c r="G14" s="74">
        <v>0</v>
      </c>
      <c r="H14" s="199"/>
      <c r="I14" s="115"/>
      <c r="J14" s="200"/>
      <c r="K14" s="119"/>
      <c r="L14" s="2"/>
      <c r="M14" s="119"/>
      <c r="O14" s="119"/>
    </row>
    <row r="15" spans="1:15" s="73" customFormat="1" ht="25.5" thickBot="1" x14ac:dyDescent="0.55000000000000004">
      <c r="B15" s="76">
        <v>4</v>
      </c>
      <c r="C15" s="37" t="s">
        <v>685</v>
      </c>
      <c r="D15" s="38" t="s">
        <v>4</v>
      </c>
      <c r="E15" s="342"/>
      <c r="F15" s="352">
        <v>101.05</v>
      </c>
      <c r="G15" s="74">
        <v>0</v>
      </c>
      <c r="H15" s="199"/>
      <c r="I15" s="115"/>
      <c r="J15" s="200"/>
      <c r="K15" s="119"/>
      <c r="L15" s="2"/>
      <c r="M15" s="119"/>
      <c r="O15" s="119"/>
    </row>
    <row r="16" spans="1:15" s="73" customFormat="1" ht="25.5" thickBot="1" x14ac:dyDescent="0.55000000000000004">
      <c r="B16" s="76">
        <v>5</v>
      </c>
      <c r="C16" s="37" t="s">
        <v>617</v>
      </c>
      <c r="D16" s="38" t="s">
        <v>4</v>
      </c>
      <c r="E16" s="342"/>
      <c r="F16" s="352">
        <v>27.55</v>
      </c>
      <c r="G16" s="74">
        <v>0</v>
      </c>
      <c r="H16" s="199"/>
      <c r="I16" s="115"/>
      <c r="J16" s="200"/>
      <c r="K16" s="119"/>
      <c r="L16" s="2"/>
      <c r="M16" s="119"/>
      <c r="O16" s="119"/>
    </row>
    <row r="17" spans="2:15" s="73" customFormat="1" ht="25.5" thickBot="1" x14ac:dyDescent="0.55000000000000004">
      <c r="B17" s="76">
        <v>6</v>
      </c>
      <c r="C17" s="37" t="s">
        <v>619</v>
      </c>
      <c r="D17" s="38" t="s">
        <v>4</v>
      </c>
      <c r="E17" s="342"/>
      <c r="F17" s="352">
        <v>27.89</v>
      </c>
      <c r="G17" s="74">
        <v>0</v>
      </c>
      <c r="H17" s="199"/>
      <c r="I17" s="115"/>
      <c r="J17" s="200"/>
      <c r="K17" s="119"/>
      <c r="L17" s="2"/>
      <c r="M17" s="119"/>
      <c r="O17" s="119"/>
    </row>
    <row r="18" spans="2:15" s="73" customFormat="1" ht="25.5" thickBot="1" x14ac:dyDescent="0.55000000000000004">
      <c r="B18" s="76">
        <v>7</v>
      </c>
      <c r="C18" s="37" t="s">
        <v>620</v>
      </c>
      <c r="D18" s="38" t="s">
        <v>4</v>
      </c>
      <c r="E18" s="342"/>
      <c r="F18" s="352">
        <v>30.32</v>
      </c>
      <c r="G18" s="74">
        <v>0</v>
      </c>
      <c r="H18" s="199"/>
      <c r="I18" s="115"/>
      <c r="J18" s="200"/>
      <c r="K18" s="119"/>
      <c r="L18" s="2"/>
      <c r="M18" s="119"/>
      <c r="O18" s="119"/>
    </row>
    <row r="19" spans="2:15" s="73" customFormat="1" ht="25.5" thickBot="1" x14ac:dyDescent="0.55000000000000004">
      <c r="B19" s="76">
        <v>8</v>
      </c>
      <c r="C19" s="37" t="s">
        <v>621</v>
      </c>
      <c r="D19" s="38" t="s">
        <v>4</v>
      </c>
      <c r="E19" s="342"/>
      <c r="F19" s="352">
        <v>35.200000000000003</v>
      </c>
      <c r="G19" s="74">
        <v>0</v>
      </c>
      <c r="H19" s="199"/>
      <c r="I19" s="115"/>
      <c r="J19" s="200"/>
      <c r="K19" s="119"/>
      <c r="L19" s="2"/>
      <c r="M19" s="119"/>
      <c r="O19" s="119"/>
    </row>
    <row r="20" spans="2:15" s="73" customFormat="1" ht="25.5" thickBot="1" x14ac:dyDescent="0.55000000000000004">
      <c r="B20" s="76">
        <v>9</v>
      </c>
      <c r="C20" s="37" t="s">
        <v>622</v>
      </c>
      <c r="D20" s="38" t="s">
        <v>4</v>
      </c>
      <c r="E20" s="342"/>
      <c r="F20" s="352">
        <v>44.1</v>
      </c>
      <c r="G20" s="74">
        <v>0</v>
      </c>
      <c r="H20" s="199"/>
      <c r="I20" s="115"/>
      <c r="J20" s="200"/>
      <c r="K20" s="119"/>
      <c r="L20" s="2"/>
      <c r="M20" s="119"/>
      <c r="O20" s="119"/>
    </row>
    <row r="21" spans="2:15" s="73" customFormat="1" ht="25.5" thickBot="1" x14ac:dyDescent="0.55000000000000004">
      <c r="B21" s="76">
        <v>10</v>
      </c>
      <c r="C21" s="37" t="s">
        <v>623</v>
      </c>
      <c r="D21" s="38" t="s">
        <v>4</v>
      </c>
      <c r="E21" s="342"/>
      <c r="F21" s="352">
        <v>22.68</v>
      </c>
      <c r="G21" s="74">
        <v>0</v>
      </c>
      <c r="H21" s="199"/>
      <c r="I21" s="115"/>
      <c r="J21" s="200"/>
      <c r="K21" s="119"/>
      <c r="L21" s="2"/>
      <c r="M21" s="119"/>
      <c r="O21" s="119"/>
    </row>
    <row r="22" spans="2:15" s="73" customFormat="1" ht="25.5" thickBot="1" x14ac:dyDescent="0.55000000000000004">
      <c r="B22" s="76">
        <v>11</v>
      </c>
      <c r="C22" s="37" t="s">
        <v>624</v>
      </c>
      <c r="D22" s="38" t="s">
        <v>4</v>
      </c>
      <c r="E22" s="342"/>
      <c r="F22" s="352">
        <v>36.29</v>
      </c>
      <c r="G22" s="74">
        <v>0</v>
      </c>
      <c r="H22" s="199"/>
      <c r="I22" s="115"/>
      <c r="J22" s="200"/>
      <c r="K22" s="119"/>
      <c r="L22" s="2"/>
      <c r="M22" s="119"/>
      <c r="O22" s="119"/>
    </row>
    <row r="23" spans="2:15" s="73" customFormat="1" ht="25.5" thickBot="1" x14ac:dyDescent="0.55000000000000004">
      <c r="B23" s="76">
        <v>12</v>
      </c>
      <c r="C23" s="37" t="s">
        <v>275</v>
      </c>
      <c r="D23" s="38" t="s">
        <v>4</v>
      </c>
      <c r="E23" s="342"/>
      <c r="F23" s="352">
        <v>37.72</v>
      </c>
      <c r="G23" s="74">
        <v>0</v>
      </c>
      <c r="H23" s="199"/>
      <c r="I23" s="115"/>
      <c r="J23" s="200"/>
      <c r="K23" s="119"/>
      <c r="L23" s="2"/>
      <c r="M23" s="119"/>
      <c r="O23" s="119"/>
    </row>
    <row r="24" spans="2:15" s="73" customFormat="1" ht="25.5" thickBot="1" x14ac:dyDescent="0.55000000000000004">
      <c r="B24" s="77">
        <v>13</v>
      </c>
      <c r="C24" s="43" t="s">
        <v>616</v>
      </c>
      <c r="D24" s="44" t="s">
        <v>4</v>
      </c>
      <c r="E24" s="386"/>
      <c r="F24" s="356">
        <v>35.28</v>
      </c>
      <c r="G24" s="45">
        <v>0</v>
      </c>
      <c r="H24" s="199"/>
      <c r="I24" s="115"/>
      <c r="J24" s="200"/>
      <c r="K24" s="119"/>
      <c r="L24" s="2"/>
      <c r="M24" s="119"/>
      <c r="O24" s="119"/>
    </row>
    <row r="25" spans="2:15" s="119" customFormat="1" ht="25.5" thickBot="1" x14ac:dyDescent="0.55000000000000004">
      <c r="B25" s="591">
        <v>2</v>
      </c>
      <c r="C25" s="592" t="s">
        <v>607</v>
      </c>
      <c r="D25" s="860" t="s">
        <v>9</v>
      </c>
      <c r="E25" s="425"/>
      <c r="F25" s="805">
        <v>22.47</v>
      </c>
      <c r="G25" s="861">
        <v>0</v>
      </c>
      <c r="H25" s="531"/>
      <c r="I25" s="532"/>
      <c r="J25" s="533"/>
    </row>
    <row r="26" spans="2:15" s="73" customFormat="1" ht="25.5" thickBot="1" x14ac:dyDescent="0.55000000000000004">
      <c r="B26" s="76">
        <v>1</v>
      </c>
      <c r="C26" s="37" t="s">
        <v>613</v>
      </c>
      <c r="D26" s="38" t="s">
        <v>4</v>
      </c>
      <c r="E26" s="342"/>
      <c r="F26" s="352">
        <v>7.06</v>
      </c>
      <c r="G26" s="74">
        <v>0</v>
      </c>
      <c r="H26" s="199"/>
      <c r="I26" s="115"/>
      <c r="J26" s="200"/>
      <c r="K26" s="119"/>
      <c r="L26" s="2"/>
      <c r="M26" s="119"/>
      <c r="O26" s="119"/>
    </row>
    <row r="27" spans="2:15" s="73" customFormat="1" ht="25.5" thickBot="1" x14ac:dyDescent="0.55000000000000004">
      <c r="B27" s="76">
        <v>2</v>
      </c>
      <c r="C27" s="37" t="s">
        <v>612</v>
      </c>
      <c r="D27" s="38" t="s">
        <v>4</v>
      </c>
      <c r="E27" s="342"/>
      <c r="F27" s="352">
        <v>10.5</v>
      </c>
      <c r="G27" s="74">
        <v>0</v>
      </c>
      <c r="H27" s="199"/>
      <c r="I27" s="115"/>
      <c r="J27" s="200"/>
      <c r="K27" s="119"/>
      <c r="L27" s="2"/>
      <c r="M27" s="119"/>
      <c r="O27" s="119"/>
    </row>
    <row r="28" spans="2:15" s="73" customFormat="1" ht="25.5" thickBot="1" x14ac:dyDescent="0.55000000000000004">
      <c r="B28" s="76">
        <v>3</v>
      </c>
      <c r="C28" s="37" t="s">
        <v>611</v>
      </c>
      <c r="D28" s="38" t="s">
        <v>4</v>
      </c>
      <c r="E28" s="342"/>
      <c r="F28" s="352">
        <v>11.34</v>
      </c>
      <c r="G28" s="74">
        <v>0</v>
      </c>
      <c r="H28" s="199"/>
      <c r="I28" s="115"/>
      <c r="J28" s="200"/>
      <c r="K28" s="119"/>
      <c r="L28" s="2"/>
      <c r="M28" s="119"/>
      <c r="O28" s="119"/>
    </row>
    <row r="29" spans="2:15" s="73" customFormat="1" ht="25.5" thickBot="1" x14ac:dyDescent="0.55000000000000004">
      <c r="B29" s="76">
        <v>4</v>
      </c>
      <c r="C29" s="37" t="s">
        <v>609</v>
      </c>
      <c r="D29" s="38" t="s">
        <v>4</v>
      </c>
      <c r="E29" s="342"/>
      <c r="F29" s="352">
        <v>26.8</v>
      </c>
      <c r="G29" s="74">
        <v>0</v>
      </c>
      <c r="H29" s="199"/>
      <c r="I29" s="115"/>
      <c r="J29" s="200"/>
      <c r="K29" s="119"/>
      <c r="L29" s="2"/>
      <c r="M29" s="119"/>
      <c r="O29" s="119"/>
    </row>
    <row r="30" spans="2:15" s="73" customFormat="1" ht="25.5" thickBot="1" x14ac:dyDescent="0.55000000000000004">
      <c r="B30" s="76">
        <v>5</v>
      </c>
      <c r="C30" s="37" t="s">
        <v>610</v>
      </c>
      <c r="D30" s="38" t="s">
        <v>4</v>
      </c>
      <c r="E30" s="342"/>
      <c r="F30" s="352">
        <v>27.8</v>
      </c>
      <c r="G30" s="74">
        <v>0</v>
      </c>
      <c r="H30" s="199"/>
      <c r="I30" s="115"/>
      <c r="J30" s="200"/>
      <c r="K30" s="119"/>
      <c r="L30" s="2"/>
      <c r="M30" s="119"/>
      <c r="O30" s="119"/>
    </row>
    <row r="31" spans="2:15" s="73" customFormat="1" ht="25.5" thickBot="1" x14ac:dyDescent="0.55000000000000004">
      <c r="B31" s="76">
        <v>8</v>
      </c>
      <c r="C31" s="37" t="s">
        <v>608</v>
      </c>
      <c r="D31" s="38" t="s">
        <v>4</v>
      </c>
      <c r="E31" s="342"/>
      <c r="F31" s="352">
        <v>34.61</v>
      </c>
      <c r="G31" s="74">
        <v>0</v>
      </c>
      <c r="H31" s="199"/>
      <c r="I31" s="115"/>
      <c r="J31" s="200"/>
      <c r="K31" s="119"/>
      <c r="L31" s="2"/>
      <c r="M31" s="119"/>
      <c r="O31" s="119"/>
    </row>
    <row r="32" spans="2:15" s="119" customFormat="1" ht="25.5" thickBot="1" x14ac:dyDescent="0.55000000000000004">
      <c r="B32" s="586">
        <v>3</v>
      </c>
      <c r="C32" s="587" t="s">
        <v>606</v>
      </c>
      <c r="D32" s="529" t="s">
        <v>9</v>
      </c>
      <c r="E32" s="416"/>
      <c r="F32" s="349">
        <v>23.21</v>
      </c>
      <c r="G32" s="536">
        <v>0</v>
      </c>
      <c r="H32" s="531"/>
      <c r="I32" s="532"/>
      <c r="J32" s="533"/>
    </row>
    <row r="33" spans="2:15" s="73" customFormat="1" ht="25.5" thickBot="1" x14ac:dyDescent="0.55000000000000004">
      <c r="B33" s="76">
        <v>1</v>
      </c>
      <c r="C33" s="37" t="s">
        <v>613</v>
      </c>
      <c r="D33" s="38" t="s">
        <v>4</v>
      </c>
      <c r="E33" s="342"/>
      <c r="F33" s="352">
        <v>7.06</v>
      </c>
      <c r="G33" s="74">
        <v>0</v>
      </c>
      <c r="H33" s="199"/>
      <c r="I33" s="115"/>
      <c r="J33" s="200"/>
      <c r="K33" s="119"/>
      <c r="L33" s="2"/>
      <c r="M33" s="119"/>
      <c r="O33" s="119"/>
    </row>
    <row r="34" spans="2:15" s="73" customFormat="1" ht="25.5" thickBot="1" x14ac:dyDescent="0.55000000000000004">
      <c r="B34" s="76">
        <v>2</v>
      </c>
      <c r="C34" s="37" t="s">
        <v>612</v>
      </c>
      <c r="D34" s="38" t="s">
        <v>4</v>
      </c>
      <c r="E34" s="342"/>
      <c r="F34" s="352">
        <v>10.5</v>
      </c>
      <c r="G34" s="74">
        <v>0</v>
      </c>
      <c r="H34" s="199"/>
      <c r="I34" s="115"/>
      <c r="J34" s="200"/>
      <c r="K34" s="119"/>
      <c r="L34" s="2"/>
      <c r="M34" s="119"/>
      <c r="O34" s="119"/>
    </row>
    <row r="35" spans="2:15" s="73" customFormat="1" ht="25.5" thickBot="1" x14ac:dyDescent="0.55000000000000004">
      <c r="B35" s="76">
        <v>3</v>
      </c>
      <c r="C35" s="37" t="s">
        <v>611</v>
      </c>
      <c r="D35" s="38" t="s">
        <v>4</v>
      </c>
      <c r="E35" s="342"/>
      <c r="F35" s="352">
        <v>11.34</v>
      </c>
      <c r="G35" s="74">
        <v>0</v>
      </c>
      <c r="H35" s="199"/>
      <c r="I35" s="115"/>
      <c r="J35" s="200"/>
      <c r="K35" s="119"/>
      <c r="L35" s="2"/>
      <c r="M35" s="119"/>
      <c r="O35" s="119"/>
    </row>
    <row r="36" spans="2:15" s="73" customFormat="1" ht="25.5" thickBot="1" x14ac:dyDescent="0.55000000000000004">
      <c r="B36" s="76">
        <v>4</v>
      </c>
      <c r="C36" s="37" t="s">
        <v>609</v>
      </c>
      <c r="D36" s="38" t="s">
        <v>4</v>
      </c>
      <c r="E36" s="342"/>
      <c r="F36" s="352">
        <v>26.8</v>
      </c>
      <c r="G36" s="74">
        <v>0</v>
      </c>
      <c r="H36" s="199"/>
      <c r="I36" s="115"/>
      <c r="J36" s="200"/>
      <c r="K36" s="119"/>
      <c r="L36" s="2"/>
      <c r="M36" s="119"/>
      <c r="O36" s="119"/>
    </row>
    <row r="37" spans="2:15" s="73" customFormat="1" ht="25.5" thickBot="1" x14ac:dyDescent="0.55000000000000004">
      <c r="B37" s="76">
        <v>5</v>
      </c>
      <c r="C37" s="37" t="s">
        <v>610</v>
      </c>
      <c r="D37" s="38" t="s">
        <v>4</v>
      </c>
      <c r="E37" s="342"/>
      <c r="F37" s="352">
        <v>27.8</v>
      </c>
      <c r="G37" s="74">
        <v>0</v>
      </c>
      <c r="H37" s="199"/>
      <c r="I37" s="115"/>
      <c r="J37" s="200"/>
      <c r="K37" s="119"/>
      <c r="L37" s="2"/>
      <c r="M37" s="119"/>
      <c r="O37" s="119"/>
    </row>
    <row r="38" spans="2:15" s="73" customFormat="1" ht="25.5" thickBot="1" x14ac:dyDescent="0.55000000000000004">
      <c r="B38" s="76">
        <v>8</v>
      </c>
      <c r="C38" s="37" t="s">
        <v>608</v>
      </c>
      <c r="D38" s="38" t="s">
        <v>4</v>
      </c>
      <c r="E38" s="342"/>
      <c r="F38" s="352">
        <v>34.61</v>
      </c>
      <c r="G38" s="74">
        <v>0</v>
      </c>
      <c r="H38" s="199"/>
      <c r="I38" s="115"/>
      <c r="J38" s="200"/>
      <c r="K38" s="119"/>
      <c r="L38" s="2"/>
      <c r="M38" s="119"/>
      <c r="O38" s="119"/>
    </row>
    <row r="39" spans="2:15" s="1" customFormat="1" ht="25.5" thickBot="1" x14ac:dyDescent="0.55000000000000004">
      <c r="E39" s="488"/>
      <c r="F39" s="593"/>
      <c r="G39" s="7">
        <v>0</v>
      </c>
      <c r="H39" s="19"/>
      <c r="I39" s="117"/>
      <c r="J39" s="117"/>
      <c r="O39" s="119"/>
    </row>
    <row r="40" spans="2:15" s="1" customFormat="1" x14ac:dyDescent="0.5">
      <c r="E40" s="488"/>
      <c r="F40" s="593"/>
      <c r="G40" s="3"/>
      <c r="H40" s="19"/>
      <c r="I40" s="19"/>
      <c r="J40" s="19"/>
    </row>
    <row r="41" spans="2:15" s="1" customFormat="1" x14ac:dyDescent="0.5">
      <c r="E41" s="488"/>
      <c r="F41" s="593"/>
      <c r="G41" s="3"/>
      <c r="H41" s="19"/>
      <c r="I41" s="19"/>
      <c r="J41" s="19"/>
    </row>
    <row r="42" spans="2:15" s="1" customFormat="1" x14ac:dyDescent="0.5">
      <c r="E42" s="488"/>
      <c r="F42" s="593"/>
      <c r="G42" s="3"/>
      <c r="H42" s="19"/>
      <c r="I42" s="19"/>
      <c r="J42" s="19"/>
    </row>
    <row r="43" spans="2:15" s="1" customFormat="1" x14ac:dyDescent="0.5">
      <c r="E43" s="488"/>
      <c r="F43" s="593"/>
      <c r="G43" s="3"/>
      <c r="H43" s="19"/>
      <c r="I43" s="19"/>
      <c r="J43" s="19"/>
    </row>
    <row r="44" spans="2:15" s="1" customFormat="1" x14ac:dyDescent="0.5">
      <c r="E44" s="488"/>
      <c r="F44" s="593"/>
      <c r="G44" s="3"/>
      <c r="H44" s="19"/>
      <c r="I44" s="19"/>
      <c r="J44" s="19"/>
    </row>
    <row r="45" spans="2:15" s="1" customFormat="1" x14ac:dyDescent="0.5">
      <c r="E45" s="488"/>
      <c r="F45" s="593"/>
      <c r="G45" s="3"/>
      <c r="H45" s="19"/>
      <c r="I45" s="19"/>
      <c r="J45" s="19"/>
    </row>
    <row r="46" spans="2:15" s="1" customFormat="1" x14ac:dyDescent="0.5">
      <c r="E46" s="488"/>
      <c r="F46" s="593"/>
      <c r="G46" s="3"/>
      <c r="H46" s="19"/>
      <c r="I46" s="19"/>
      <c r="J46" s="19"/>
    </row>
    <row r="47" spans="2:15" ht="12.5" x14ac:dyDescent="0.25">
      <c r="E47" s="826"/>
      <c r="F47" s="826"/>
      <c r="G47" s="826"/>
      <c r="H47" s="826"/>
      <c r="I47" s="826"/>
      <c r="J47" s="826"/>
    </row>
    <row r="48" spans="2:15" ht="12.5" x14ac:dyDescent="0.25">
      <c r="E48" s="826"/>
      <c r="F48" s="826"/>
      <c r="G48" s="826"/>
      <c r="H48" s="826"/>
      <c r="I48" s="826"/>
      <c r="J48" s="826"/>
    </row>
    <row r="49" spans="5:10" ht="12.5" x14ac:dyDescent="0.25">
      <c r="E49" s="826"/>
      <c r="F49" s="826"/>
      <c r="G49" s="826"/>
      <c r="H49" s="826"/>
      <c r="I49" s="826"/>
      <c r="J49" s="826"/>
    </row>
    <row r="50" spans="5:10" ht="12.5" x14ac:dyDescent="0.25">
      <c r="E50" s="826"/>
      <c r="F50" s="826"/>
      <c r="G50" s="826"/>
      <c r="H50" s="826"/>
      <c r="I50" s="826"/>
      <c r="J50" s="826"/>
    </row>
    <row r="51" spans="5:10" ht="12.5" x14ac:dyDescent="0.25">
      <c r="E51" s="826"/>
      <c r="F51" s="826"/>
      <c r="G51" s="826"/>
      <c r="H51" s="826"/>
      <c r="I51" s="826"/>
      <c r="J51" s="826"/>
    </row>
    <row r="52" spans="5:10" ht="12.5" x14ac:dyDescent="0.25">
      <c r="E52" s="826"/>
      <c r="F52" s="826"/>
      <c r="G52" s="826"/>
      <c r="H52" s="826"/>
      <c r="I52" s="826"/>
      <c r="J52" s="826"/>
    </row>
  </sheetData>
  <mergeCells count="1">
    <mergeCell ref="H1:O1"/>
  </mergeCells>
  <phoneticPr fontId="3" type="noConversion"/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16" right="0.16" top="0.17" bottom="0.22" header="0.5" footer="0.5"/>
  <pageSetup paperSize="9" scale="53" orientation="portrait" r:id="rId1"/>
  <headerFooter alignWithMargins="0"/>
  <colBreaks count="1" manualBreakCount="1">
    <brk id="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R42"/>
  <sheetViews>
    <sheetView view="pageBreakPreview" zoomScale="60" zoomScaleNormal="100" workbookViewId="0">
      <selection activeCell="I1" sqref="I1:P1"/>
    </sheetView>
  </sheetViews>
  <sheetFormatPr defaultColWidth="9.1796875" defaultRowHeight="12.5" x14ac:dyDescent="0.25"/>
  <cols>
    <col min="1" max="1" width="2.26953125" style="151" customWidth="1"/>
    <col min="2" max="2" width="33.54296875" style="151" customWidth="1"/>
    <col min="3" max="3" width="37.26953125" style="151" customWidth="1"/>
    <col min="4" max="4" width="27.1796875" style="151" customWidth="1"/>
    <col min="5" max="5" width="10.81640625" style="151" bestFit="1" customWidth="1"/>
    <col min="6" max="6" width="9.453125" style="151" bestFit="1" customWidth="1"/>
    <col min="7" max="8" width="22.453125" style="151" customWidth="1"/>
    <col min="9" max="9" width="19.54296875" style="151" customWidth="1"/>
    <col min="10" max="10" width="20.453125" style="151" customWidth="1"/>
    <col min="11" max="16384" width="9.1796875" style="151"/>
  </cols>
  <sheetData>
    <row r="1" spans="1:18" s="88" customFormat="1" ht="23" x14ac:dyDescent="0.5">
      <c r="A1" s="87"/>
      <c r="B1" s="273"/>
      <c r="C1" s="110"/>
      <c r="D1" s="112" t="s">
        <v>29</v>
      </c>
      <c r="E1" s="89"/>
      <c r="F1" s="197"/>
      <c r="G1" s="110"/>
      <c r="H1" s="106" t="s">
        <v>52</v>
      </c>
      <c r="I1" s="924" t="s">
        <v>84</v>
      </c>
      <c r="J1" s="924"/>
      <c r="K1" s="924"/>
      <c r="L1" s="924"/>
      <c r="M1" s="924"/>
      <c r="N1" s="924"/>
      <c r="O1" s="924"/>
      <c r="P1" s="924"/>
    </row>
    <row r="2" spans="1:18" s="88" customFormat="1" ht="22.5" customHeight="1" x14ac:dyDescent="0.45">
      <c r="A2" s="92"/>
      <c r="B2" s="94"/>
      <c r="C2" s="93"/>
      <c r="D2" s="107"/>
      <c r="E2" s="95"/>
      <c r="F2" s="95"/>
      <c r="H2" s="275"/>
      <c r="I2" s="90"/>
      <c r="J2" s="90"/>
      <c r="K2" s="90"/>
      <c r="L2" s="91"/>
      <c r="M2" s="91"/>
    </row>
    <row r="3" spans="1:18" s="88" customFormat="1" ht="13.5" customHeight="1" x14ac:dyDescent="0.45">
      <c r="A3" s="92"/>
      <c r="B3" s="94"/>
      <c r="C3" s="111"/>
      <c r="D3" s="94"/>
      <c r="E3" s="95"/>
      <c r="F3" s="95"/>
      <c r="H3" s="100"/>
      <c r="I3" s="90"/>
      <c r="J3" s="90"/>
      <c r="K3" s="90"/>
      <c r="L3" s="91"/>
      <c r="M3" s="91"/>
    </row>
    <row r="4" spans="1:18" s="88" customFormat="1" ht="22.5" x14ac:dyDescent="0.45">
      <c r="A4" s="92"/>
      <c r="B4" s="92"/>
      <c r="C4" s="95"/>
      <c r="D4" s="94"/>
      <c r="E4" s="95"/>
      <c r="F4" s="95"/>
      <c r="H4" s="100" t="s">
        <v>53</v>
      </c>
      <c r="I4" s="90"/>
      <c r="J4" s="90"/>
      <c r="K4" s="90"/>
      <c r="L4" s="91"/>
      <c r="M4" s="91"/>
    </row>
    <row r="5" spans="1:18" s="88" customFormat="1" ht="23" x14ac:dyDescent="0.5">
      <c r="A5" s="92"/>
      <c r="B5" s="98" t="s">
        <v>30</v>
      </c>
      <c r="C5" s="95"/>
      <c r="D5" s="274"/>
      <c r="E5" s="95"/>
      <c r="F5" s="95"/>
      <c r="H5" s="100"/>
      <c r="I5" s="90"/>
      <c r="J5" s="90"/>
      <c r="K5" s="90"/>
      <c r="L5" s="96"/>
      <c r="M5" s="96"/>
    </row>
    <row r="6" spans="1:18" s="93" customFormat="1" ht="23" x14ac:dyDescent="0.5">
      <c r="A6" s="94"/>
      <c r="B6" s="98" t="s">
        <v>50</v>
      </c>
      <c r="C6" s="111"/>
      <c r="D6" s="94"/>
      <c r="F6" s="95"/>
      <c r="H6" s="100" t="s">
        <v>54</v>
      </c>
    </row>
    <row r="7" spans="1:18" s="97" customFormat="1" ht="23" x14ac:dyDescent="0.5">
      <c r="B7" s="101" t="s">
        <v>32</v>
      </c>
      <c r="D7" s="108"/>
      <c r="E7" s="99"/>
      <c r="F7" s="99"/>
      <c r="H7" s="100"/>
    </row>
    <row r="8" spans="1:18" s="97" customFormat="1" ht="23.5" thickBot="1" x14ac:dyDescent="0.55000000000000004">
      <c r="B8" s="102" t="s">
        <v>51</v>
      </c>
      <c r="C8" s="103"/>
      <c r="D8" s="109"/>
      <c r="E8" s="104"/>
      <c r="F8" s="104"/>
      <c r="G8" s="103"/>
      <c r="H8" s="105"/>
    </row>
    <row r="9" spans="1:18" s="141" customFormat="1" ht="33.75" customHeight="1" x14ac:dyDescent="0.25">
      <c r="C9" s="142"/>
      <c r="D9" s="142"/>
      <c r="E9" s="1011"/>
      <c r="F9" s="1011"/>
      <c r="G9" s="1011"/>
      <c r="H9" s="1011"/>
      <c r="I9" s="1011"/>
      <c r="J9" s="143">
        <f ca="1">TODAY()</f>
        <v>44650</v>
      </c>
    </row>
    <row r="10" spans="1:18" s="144" customFormat="1" ht="48.75" customHeight="1" x14ac:dyDescent="0.35">
      <c r="B10" s="1012"/>
      <c r="C10" s="1013"/>
      <c r="D10" s="1013"/>
      <c r="E10" s="1014"/>
      <c r="F10" s="1014"/>
      <c r="G10" s="1014"/>
      <c r="H10" s="1014"/>
      <c r="I10" s="1014"/>
      <c r="J10" s="145">
        <v>3.3500000000000002E-2</v>
      </c>
    </row>
    <row r="11" spans="1:18" s="148" customFormat="1" ht="15" customHeight="1" thickBot="1" x14ac:dyDescent="0.35">
      <c r="A11" s="146"/>
      <c r="B11" s="147"/>
      <c r="C11" s="147"/>
      <c r="D11" s="147"/>
      <c r="E11" s="1025"/>
      <c r="F11" s="1025"/>
      <c r="G11" s="1025"/>
      <c r="H11" s="1025"/>
      <c r="I11" s="1025"/>
      <c r="J11" s="146"/>
      <c r="K11" s="146"/>
      <c r="L11" s="146"/>
      <c r="M11" s="146"/>
      <c r="N11" s="146"/>
      <c r="O11" s="146"/>
      <c r="P11" s="146"/>
      <c r="Q11" s="146"/>
      <c r="R11" s="146"/>
    </row>
    <row r="12" spans="1:18" ht="18" customHeight="1" x14ac:dyDescent="0.25">
      <c r="A12" s="149"/>
      <c r="B12" s="994" t="s">
        <v>1</v>
      </c>
      <c r="C12" s="997" t="s">
        <v>94</v>
      </c>
      <c r="D12" s="997" t="s">
        <v>95</v>
      </c>
      <c r="E12" s="1001" t="s">
        <v>65</v>
      </c>
      <c r="F12" s="150" t="s">
        <v>61</v>
      </c>
      <c r="G12" s="150" t="s">
        <v>145</v>
      </c>
      <c r="H12" s="150" t="s">
        <v>8</v>
      </c>
      <c r="I12" s="983" t="s">
        <v>96</v>
      </c>
      <c r="J12" s="983" t="s">
        <v>97</v>
      </c>
      <c r="K12" s="149"/>
      <c r="L12" s="149"/>
      <c r="M12" s="149"/>
      <c r="N12" s="149"/>
      <c r="O12" s="149"/>
      <c r="P12" s="149"/>
      <c r="Q12" s="149"/>
      <c r="R12" s="149"/>
    </row>
    <row r="13" spans="1:18" ht="19.5" customHeight="1" x14ac:dyDescent="0.25">
      <c r="A13" s="149"/>
      <c r="B13" s="995"/>
      <c r="C13" s="998"/>
      <c r="D13" s="1000"/>
      <c r="E13" s="1002"/>
      <c r="F13" s="152"/>
      <c r="G13" s="152" t="s">
        <v>146</v>
      </c>
      <c r="H13" s="152"/>
      <c r="I13" s="984"/>
      <c r="J13" s="984"/>
      <c r="K13" s="149"/>
      <c r="L13" s="149"/>
      <c r="M13" s="149"/>
      <c r="N13" s="149"/>
      <c r="O13" s="149"/>
      <c r="P13" s="149"/>
      <c r="Q13" s="149"/>
      <c r="R13" s="149"/>
    </row>
    <row r="14" spans="1:18" ht="2.25" customHeight="1" thickBot="1" x14ac:dyDescent="0.3">
      <c r="A14" s="149"/>
      <c r="B14" s="996"/>
      <c r="C14" s="999"/>
      <c r="D14" s="153"/>
      <c r="E14" s="1003"/>
      <c r="F14" s="154"/>
      <c r="G14" s="154"/>
      <c r="H14" s="154"/>
      <c r="I14" s="985"/>
      <c r="J14" s="985"/>
      <c r="K14" s="149"/>
      <c r="L14" s="149"/>
      <c r="M14" s="149"/>
      <c r="N14" s="149"/>
      <c r="O14" s="149"/>
      <c r="P14" s="149"/>
      <c r="Q14" s="149"/>
      <c r="R14" s="149"/>
    </row>
    <row r="15" spans="1:18" ht="24" customHeight="1" thickBot="1" x14ac:dyDescent="0.3">
      <c r="A15" s="149"/>
      <c r="B15" s="986" t="s">
        <v>98</v>
      </c>
      <c r="C15" s="987"/>
      <c r="D15" s="987"/>
      <c r="E15" s="987"/>
      <c r="F15" s="987"/>
      <c r="G15" s="987"/>
      <c r="H15" s="987"/>
      <c r="I15" s="987"/>
      <c r="J15" s="988"/>
      <c r="K15" s="149"/>
      <c r="L15" s="149"/>
      <c r="M15" s="149"/>
      <c r="N15" s="149"/>
      <c r="O15" s="149"/>
      <c r="P15" s="149"/>
      <c r="Q15" s="149"/>
      <c r="R15" s="149"/>
    </row>
    <row r="16" spans="1:18" ht="63" thickBot="1" x14ac:dyDescent="0.3">
      <c r="A16" s="149"/>
      <c r="B16" s="155" t="s">
        <v>99</v>
      </c>
      <c r="C16" s="156" t="s">
        <v>100</v>
      </c>
      <c r="D16" s="157" t="s">
        <v>101</v>
      </c>
      <c r="E16" s="158" t="s">
        <v>102</v>
      </c>
      <c r="F16" s="192"/>
      <c r="G16" s="192"/>
      <c r="H16" s="192">
        <f>ROUND(F16*G16:G16,2)</f>
        <v>0</v>
      </c>
      <c r="I16" s="159">
        <v>1518</v>
      </c>
      <c r="J16" s="160"/>
      <c r="K16" s="149" t="e">
        <f>G16/J16</f>
        <v>#DIV/0!</v>
      </c>
      <c r="L16" s="149"/>
      <c r="M16" s="149"/>
      <c r="N16" s="149"/>
      <c r="O16" s="149"/>
      <c r="P16" s="149"/>
      <c r="Q16" s="149"/>
      <c r="R16" s="149"/>
    </row>
    <row r="17" spans="1:18" s="162" customFormat="1" ht="24" customHeight="1" thickBot="1" x14ac:dyDescent="0.3">
      <c r="A17" s="161"/>
      <c r="B17" s="986" t="s">
        <v>103</v>
      </c>
      <c r="C17" s="987"/>
      <c r="D17" s="987"/>
      <c r="E17" s="987"/>
      <c r="F17" s="987"/>
      <c r="G17" s="987"/>
      <c r="H17" s="987"/>
      <c r="I17" s="987"/>
      <c r="J17" s="988"/>
      <c r="K17" s="161"/>
      <c r="L17" s="161"/>
      <c r="M17" s="161"/>
      <c r="N17" s="161"/>
      <c r="O17" s="161"/>
      <c r="P17" s="161"/>
      <c r="Q17" s="161"/>
      <c r="R17" s="161"/>
    </row>
    <row r="18" spans="1:18" ht="38" x14ac:dyDescent="0.25">
      <c r="A18" s="149"/>
      <c r="B18" s="163" t="s">
        <v>104</v>
      </c>
      <c r="C18" s="1018" t="s">
        <v>105</v>
      </c>
      <c r="D18" s="164" t="s">
        <v>106</v>
      </c>
      <c r="E18" s="165" t="s">
        <v>102</v>
      </c>
      <c r="F18" s="193"/>
      <c r="G18" s="193">
        <f>J18*1.2</f>
        <v>0</v>
      </c>
      <c r="H18" s="192">
        <f>ROUND(F18*G18:G18,2)</f>
        <v>0</v>
      </c>
      <c r="I18" s="166">
        <v>4278</v>
      </c>
      <c r="J18" s="167"/>
      <c r="K18" s="149"/>
      <c r="L18" s="149"/>
      <c r="M18" s="149"/>
      <c r="N18" s="149"/>
      <c r="O18" s="149"/>
      <c r="P18" s="149"/>
      <c r="Q18" s="149"/>
      <c r="R18" s="149"/>
    </row>
    <row r="19" spans="1:18" ht="38" x14ac:dyDescent="0.25">
      <c r="A19" s="149"/>
      <c r="B19" s="989" t="s">
        <v>107</v>
      </c>
      <c r="C19" s="1019"/>
      <c r="D19" s="168" t="s">
        <v>108</v>
      </c>
      <c r="E19" s="169" t="s">
        <v>102</v>
      </c>
      <c r="F19" s="194"/>
      <c r="G19" s="194">
        <f>J19*1.2</f>
        <v>0</v>
      </c>
      <c r="H19" s="192">
        <f>ROUND(F19*G19:G19,2)</f>
        <v>0</v>
      </c>
      <c r="I19" s="170">
        <v>4852</v>
      </c>
      <c r="J19" s="171"/>
      <c r="K19" s="149"/>
      <c r="L19" s="149"/>
      <c r="M19" s="149"/>
      <c r="N19" s="149"/>
      <c r="O19" s="149"/>
      <c r="P19" s="149"/>
      <c r="Q19" s="149"/>
      <c r="R19" s="149"/>
    </row>
    <row r="20" spans="1:18" ht="25.5" thickBot="1" x14ac:dyDescent="0.3">
      <c r="A20" s="149"/>
      <c r="B20" s="990"/>
      <c r="C20" s="1020"/>
      <c r="D20" s="172" t="s">
        <v>109</v>
      </c>
      <c r="E20" s="169" t="s">
        <v>102</v>
      </c>
      <c r="F20" s="194"/>
      <c r="G20" s="194">
        <f>J20*1.2</f>
        <v>0</v>
      </c>
      <c r="H20" s="192">
        <f>ROUND(F20*G20:G20,2)</f>
        <v>0</v>
      </c>
      <c r="I20" s="170">
        <v>5203</v>
      </c>
      <c r="J20" s="173"/>
      <c r="K20" s="149"/>
      <c r="L20" s="149"/>
      <c r="M20" s="149"/>
      <c r="N20" s="149"/>
      <c r="O20" s="149"/>
      <c r="P20" s="149"/>
      <c r="Q20" s="149"/>
      <c r="R20" s="149"/>
    </row>
    <row r="21" spans="1:18" s="162" customFormat="1" ht="24" customHeight="1" thickBot="1" x14ac:dyDescent="0.3">
      <c r="A21" s="174"/>
      <c r="B21" s="991" t="s">
        <v>110</v>
      </c>
      <c r="C21" s="992"/>
      <c r="D21" s="992"/>
      <c r="E21" s="993"/>
      <c r="F21" s="993"/>
      <c r="G21" s="993"/>
      <c r="H21" s="993"/>
      <c r="I21" s="993"/>
      <c r="J21" s="988"/>
      <c r="K21" s="161"/>
      <c r="L21" s="161"/>
      <c r="M21" s="161"/>
      <c r="N21" s="161"/>
      <c r="O21" s="161"/>
      <c r="P21" s="161"/>
      <c r="Q21" s="161"/>
      <c r="R21" s="161"/>
    </row>
    <row r="22" spans="1:18" ht="87.5" x14ac:dyDescent="0.25">
      <c r="A22" s="149"/>
      <c r="B22" s="175" t="s">
        <v>111</v>
      </c>
      <c r="C22" s="156" t="s">
        <v>112</v>
      </c>
      <c r="D22" s="168" t="s">
        <v>113</v>
      </c>
      <c r="E22" s="176" t="s">
        <v>102</v>
      </c>
      <c r="F22" s="195"/>
      <c r="G22" s="192">
        <f>J22*1.2</f>
        <v>0</v>
      </c>
      <c r="H22" s="192">
        <f>ROUND(G22*F22,0)</f>
        <v>0</v>
      </c>
      <c r="I22" s="177">
        <v>2768</v>
      </c>
      <c r="J22" s="167"/>
      <c r="K22" s="149"/>
      <c r="L22" s="149"/>
      <c r="M22" s="149"/>
      <c r="N22" s="149"/>
      <c r="O22" s="149"/>
      <c r="P22" s="149"/>
      <c r="Q22" s="149"/>
      <c r="R22" s="149"/>
    </row>
    <row r="23" spans="1:18" ht="38" x14ac:dyDescent="0.25">
      <c r="A23" s="149"/>
      <c r="B23" s="1005" t="s">
        <v>114</v>
      </c>
      <c r="C23" s="1007" t="s">
        <v>115</v>
      </c>
      <c r="D23" s="168" t="s">
        <v>113</v>
      </c>
      <c r="E23" s="176" t="s">
        <v>102</v>
      </c>
      <c r="F23" s="195"/>
      <c r="G23" s="192">
        <f>J23*1.2</f>
        <v>0</v>
      </c>
      <c r="H23" s="192">
        <f>ROUND(G23*F23,0)</f>
        <v>0</v>
      </c>
      <c r="I23" s="177">
        <v>3507</v>
      </c>
      <c r="J23" s="171"/>
      <c r="K23" s="149"/>
      <c r="L23" s="149"/>
      <c r="M23" s="149"/>
      <c r="N23" s="149"/>
      <c r="O23" s="149"/>
      <c r="P23" s="149"/>
      <c r="Q23" s="149"/>
      <c r="R23" s="149"/>
    </row>
    <row r="24" spans="1:18" ht="38.5" x14ac:dyDescent="0.25">
      <c r="A24" s="149"/>
      <c r="B24" s="1006"/>
      <c r="C24" s="1008"/>
      <c r="D24" s="168" t="s">
        <v>116</v>
      </c>
      <c r="E24" s="178" t="s">
        <v>102</v>
      </c>
      <c r="F24" s="195"/>
      <c r="G24" s="192">
        <f>J24*1.2</f>
        <v>0</v>
      </c>
      <c r="H24" s="192">
        <f>ROUND(G24*F24,0)</f>
        <v>0</v>
      </c>
      <c r="I24" s="166">
        <v>3661</v>
      </c>
      <c r="J24" s="171"/>
      <c r="K24" s="149"/>
      <c r="L24" s="149"/>
      <c r="M24" s="149"/>
      <c r="N24" s="149"/>
      <c r="O24" s="149"/>
      <c r="P24" s="149"/>
      <c r="Q24" s="149"/>
      <c r="R24" s="149"/>
    </row>
    <row r="25" spans="1:18" ht="38" x14ac:dyDescent="0.25">
      <c r="A25" s="149"/>
      <c r="B25" s="1005" t="s">
        <v>117</v>
      </c>
      <c r="C25" s="1008"/>
      <c r="D25" s="168" t="s">
        <v>113</v>
      </c>
      <c r="E25" s="178" t="s">
        <v>102</v>
      </c>
      <c r="F25" s="195"/>
      <c r="G25" s="192">
        <f>J25*1.2</f>
        <v>0</v>
      </c>
      <c r="H25" s="192">
        <f>ROUND(G25*F25,0)</f>
        <v>0</v>
      </c>
      <c r="I25" s="166">
        <v>4290</v>
      </c>
      <c r="J25" s="171"/>
      <c r="K25" s="149"/>
      <c r="L25" s="149"/>
      <c r="M25" s="149"/>
      <c r="N25" s="149"/>
      <c r="O25" s="149"/>
      <c r="P25" s="149"/>
      <c r="Q25" s="149"/>
      <c r="R25" s="149"/>
    </row>
    <row r="26" spans="1:18" ht="38.5" thickBot="1" x14ac:dyDescent="0.3">
      <c r="A26" s="149"/>
      <c r="B26" s="1010"/>
      <c r="C26" s="1009"/>
      <c r="D26" s="168" t="s">
        <v>118</v>
      </c>
      <c r="E26" s="178" t="s">
        <v>102</v>
      </c>
      <c r="F26" s="195"/>
      <c r="G26" s="192">
        <f>J26*1.2</f>
        <v>0</v>
      </c>
      <c r="H26" s="192">
        <f>ROUND(G26*F26,0)</f>
        <v>0</v>
      </c>
      <c r="I26" s="166">
        <v>4483</v>
      </c>
      <c r="J26" s="173"/>
      <c r="K26" s="149"/>
      <c r="L26" s="149"/>
      <c r="M26" s="149"/>
      <c r="N26" s="149"/>
      <c r="O26" s="149"/>
      <c r="P26" s="149"/>
      <c r="Q26" s="149"/>
      <c r="R26" s="149"/>
    </row>
    <row r="27" spans="1:18" s="162" customFormat="1" ht="24" customHeight="1" thickBot="1" x14ac:dyDescent="0.3">
      <c r="A27" s="161"/>
      <c r="B27" s="991" t="s">
        <v>119</v>
      </c>
      <c r="C27" s="992"/>
      <c r="D27" s="992"/>
      <c r="E27" s="993"/>
      <c r="F27" s="993"/>
      <c r="G27" s="993"/>
      <c r="H27" s="993"/>
      <c r="I27" s="993"/>
      <c r="J27" s="988"/>
      <c r="K27" s="161"/>
      <c r="L27" s="161"/>
      <c r="M27" s="161"/>
      <c r="N27" s="161"/>
      <c r="O27" s="161"/>
      <c r="P27" s="161"/>
      <c r="Q27" s="161"/>
      <c r="R27" s="161"/>
    </row>
    <row r="28" spans="1:18" ht="38" x14ac:dyDescent="0.25">
      <c r="A28" s="149"/>
      <c r="B28" s="179" t="s">
        <v>120</v>
      </c>
      <c r="C28" s="1026" t="s">
        <v>121</v>
      </c>
      <c r="D28" s="168" t="s">
        <v>122</v>
      </c>
      <c r="E28" s="165" t="s">
        <v>102</v>
      </c>
      <c r="F28" s="193"/>
      <c r="G28" s="192">
        <f>J28*1.2</f>
        <v>0</v>
      </c>
      <c r="H28" s="192">
        <f>ROUND(F28*G28:G28,2)</f>
        <v>0</v>
      </c>
      <c r="I28" s="166">
        <v>3789</v>
      </c>
      <c r="J28" s="167"/>
      <c r="K28" s="149"/>
      <c r="L28" s="149"/>
      <c r="M28" s="149"/>
      <c r="N28" s="149"/>
      <c r="O28" s="149"/>
      <c r="P28" s="149"/>
      <c r="Q28" s="149"/>
      <c r="R28" s="149"/>
    </row>
    <row r="29" spans="1:18" ht="38" x14ac:dyDescent="0.25">
      <c r="A29" s="149"/>
      <c r="B29" s="180" t="s">
        <v>123</v>
      </c>
      <c r="C29" s="1027"/>
      <c r="D29" s="168" t="s">
        <v>122</v>
      </c>
      <c r="E29" s="165" t="s">
        <v>102</v>
      </c>
      <c r="F29" s="193"/>
      <c r="G29" s="192">
        <f>J29*1.2</f>
        <v>0</v>
      </c>
      <c r="H29" s="192">
        <f>ROUND(F29*G29:G29,2)</f>
        <v>0</v>
      </c>
      <c r="I29" s="166">
        <v>4135</v>
      </c>
      <c r="J29" s="171"/>
      <c r="K29" s="149"/>
      <c r="L29" s="149"/>
      <c r="M29" s="149"/>
      <c r="N29" s="149"/>
      <c r="O29" s="149"/>
      <c r="P29" s="149"/>
      <c r="Q29" s="149"/>
      <c r="R29" s="149"/>
    </row>
    <row r="30" spans="1:18" ht="112.5" x14ac:dyDescent="0.25">
      <c r="A30" s="149"/>
      <c r="B30" s="180" t="s">
        <v>124</v>
      </c>
      <c r="C30" s="181" t="s">
        <v>125</v>
      </c>
      <c r="D30" s="168" t="s">
        <v>126</v>
      </c>
      <c r="E30" s="182" t="s">
        <v>102</v>
      </c>
      <c r="F30" s="193"/>
      <c r="G30" s="192">
        <f>J30*1.2</f>
        <v>0</v>
      </c>
      <c r="H30" s="192">
        <f>ROUND(F30*G30:G30,2)</f>
        <v>0</v>
      </c>
      <c r="I30" s="166">
        <v>5420</v>
      </c>
      <c r="J30" s="171"/>
      <c r="K30" s="149"/>
      <c r="L30" s="149"/>
      <c r="M30" s="149"/>
      <c r="N30" s="149"/>
      <c r="O30" s="149"/>
      <c r="P30" s="149"/>
      <c r="Q30" s="149"/>
      <c r="R30" s="149"/>
    </row>
    <row r="31" spans="1:18" ht="38" x14ac:dyDescent="0.25">
      <c r="A31" s="149"/>
      <c r="B31" s="180" t="s">
        <v>127</v>
      </c>
      <c r="C31" s="1028" t="s">
        <v>128</v>
      </c>
      <c r="D31" s="168" t="s">
        <v>129</v>
      </c>
      <c r="E31" s="169" t="s">
        <v>102</v>
      </c>
      <c r="F31" s="196"/>
      <c r="G31" s="192">
        <f>J31*1.2</f>
        <v>0</v>
      </c>
      <c r="H31" s="192">
        <f>ROUND(F31*G31:G31,2)</f>
        <v>0</v>
      </c>
      <c r="I31" s="166">
        <v>6585</v>
      </c>
      <c r="J31" s="171"/>
      <c r="K31" s="149"/>
      <c r="L31" s="149"/>
      <c r="M31" s="149"/>
      <c r="N31" s="149"/>
      <c r="O31" s="149"/>
      <c r="P31" s="149"/>
      <c r="Q31" s="149"/>
      <c r="R31" s="149"/>
    </row>
    <row r="32" spans="1:18" ht="38.5" thickBot="1" x14ac:dyDescent="0.3">
      <c r="A32" s="149"/>
      <c r="B32" s="183" t="s">
        <v>130</v>
      </c>
      <c r="C32" s="1020"/>
      <c r="D32" s="168" t="s">
        <v>129</v>
      </c>
      <c r="E32" s="169" t="s">
        <v>102</v>
      </c>
      <c r="F32" s="196"/>
      <c r="G32" s="192">
        <f>J32*1.2</f>
        <v>0</v>
      </c>
      <c r="H32" s="192">
        <f>ROUND(F32*G32:G32,2)</f>
        <v>0</v>
      </c>
      <c r="I32" s="166">
        <v>7435</v>
      </c>
      <c r="J32" s="173"/>
      <c r="K32" s="149"/>
      <c r="L32" s="149"/>
      <c r="M32" s="149"/>
      <c r="N32" s="149"/>
      <c r="O32" s="149"/>
      <c r="P32" s="149"/>
      <c r="Q32" s="149"/>
      <c r="R32" s="149"/>
    </row>
    <row r="33" spans="1:18" s="162" customFormat="1" ht="24" customHeight="1" thickBot="1" x14ac:dyDescent="0.3">
      <c r="A33" s="161"/>
      <c r="B33" s="1015" t="s">
        <v>131</v>
      </c>
      <c r="C33" s="1016"/>
      <c r="D33" s="1016"/>
      <c r="E33" s="1017"/>
      <c r="F33" s="1017"/>
      <c r="G33" s="1017"/>
      <c r="H33" s="1017"/>
      <c r="I33" s="1017"/>
      <c r="J33" s="988"/>
      <c r="K33" s="161"/>
      <c r="L33" s="161"/>
      <c r="M33" s="161"/>
      <c r="N33" s="161"/>
      <c r="O33" s="161"/>
      <c r="P33" s="161"/>
      <c r="Q33" s="161"/>
      <c r="R33" s="161"/>
    </row>
    <row r="34" spans="1:18" ht="138" thickBot="1" x14ac:dyDescent="0.3">
      <c r="A34" s="149"/>
      <c r="B34" s="184" t="s">
        <v>132</v>
      </c>
      <c r="C34" s="185" t="s">
        <v>133</v>
      </c>
      <c r="D34" s="168" t="s">
        <v>134</v>
      </c>
      <c r="E34" s="186" t="s">
        <v>102</v>
      </c>
      <c r="F34" s="196"/>
      <c r="G34" s="192">
        <f>J34*1.2</f>
        <v>0</v>
      </c>
      <c r="H34" s="192">
        <f>ROUND(F34*G34:G34,2)</f>
        <v>0</v>
      </c>
      <c r="I34" s="187">
        <v>5770</v>
      </c>
      <c r="J34" s="160"/>
      <c r="K34" s="149"/>
      <c r="L34" s="149"/>
      <c r="M34" s="149"/>
      <c r="N34" s="149"/>
      <c r="O34" s="149"/>
      <c r="P34" s="149"/>
      <c r="Q34" s="149"/>
      <c r="R34" s="149"/>
    </row>
    <row r="35" spans="1:18" s="162" customFormat="1" ht="24" customHeight="1" thickBot="1" x14ac:dyDescent="0.3">
      <c r="A35" s="161"/>
      <c r="B35" s="1015" t="s">
        <v>135</v>
      </c>
      <c r="C35" s="1016"/>
      <c r="D35" s="1016"/>
      <c r="E35" s="1017"/>
      <c r="F35" s="1017"/>
      <c r="G35" s="1017"/>
      <c r="H35" s="1017"/>
      <c r="I35" s="1017"/>
      <c r="J35" s="988"/>
      <c r="K35" s="161"/>
      <c r="L35" s="161"/>
      <c r="M35" s="161"/>
      <c r="N35" s="161"/>
      <c r="O35" s="161"/>
      <c r="P35" s="161"/>
      <c r="Q35" s="161"/>
      <c r="R35" s="161"/>
    </row>
    <row r="36" spans="1:18" ht="100.5" thickBot="1" x14ac:dyDescent="0.3">
      <c r="A36" s="149"/>
      <c r="B36" s="184" t="s">
        <v>136</v>
      </c>
      <c r="C36" s="185" t="s">
        <v>137</v>
      </c>
      <c r="D36" s="168" t="s">
        <v>138</v>
      </c>
      <c r="E36" s="186" t="s">
        <v>102</v>
      </c>
      <c r="F36" s="196"/>
      <c r="G36" s="192">
        <f>J36*1.2</f>
        <v>0</v>
      </c>
      <c r="H36" s="192">
        <f>ROUND(F36*G36:G36,2)</f>
        <v>0</v>
      </c>
      <c r="I36" s="187">
        <v>6349</v>
      </c>
      <c r="J36" s="160"/>
      <c r="K36" s="149"/>
      <c r="L36" s="149"/>
      <c r="M36" s="149"/>
      <c r="N36" s="149"/>
      <c r="O36" s="149"/>
      <c r="P36" s="149"/>
      <c r="Q36" s="149"/>
      <c r="R36" s="149"/>
    </row>
    <row r="37" spans="1:18" s="162" customFormat="1" ht="24" customHeight="1" thickBot="1" x14ac:dyDescent="0.3">
      <c r="A37" s="161"/>
      <c r="B37" s="1021" t="s">
        <v>139</v>
      </c>
      <c r="C37" s="1022"/>
      <c r="D37" s="1023"/>
      <c r="E37" s="1023"/>
      <c r="F37" s="1023"/>
      <c r="G37" s="1023"/>
      <c r="H37" s="1023"/>
      <c r="I37" s="1023"/>
      <c r="J37" s="988"/>
      <c r="K37" s="161"/>
      <c r="L37" s="161"/>
      <c r="M37" s="161"/>
      <c r="N37" s="161"/>
      <c r="O37" s="161"/>
      <c r="P37" s="161"/>
      <c r="Q37" s="161"/>
      <c r="R37" s="161"/>
    </row>
    <row r="38" spans="1:18" ht="52.5" customHeight="1" x14ac:dyDescent="0.25">
      <c r="A38" s="149"/>
      <c r="B38" s="188" t="s">
        <v>140</v>
      </c>
      <c r="C38" s="1024" t="s">
        <v>141</v>
      </c>
      <c r="D38" s="168" t="s">
        <v>142</v>
      </c>
      <c r="E38" s="165" t="s">
        <v>102</v>
      </c>
      <c r="F38" s="193"/>
      <c r="G38" s="192">
        <f>J38*1.2</f>
        <v>0</v>
      </c>
      <c r="H38" s="192">
        <f>ROUND(F38*G38:G38,2)</f>
        <v>0</v>
      </c>
      <c r="I38" s="166">
        <v>6823</v>
      </c>
      <c r="J38" s="167"/>
      <c r="K38" s="149"/>
      <c r="L38" s="149"/>
      <c r="M38" s="149"/>
      <c r="N38" s="149"/>
      <c r="O38" s="149"/>
      <c r="P38" s="149"/>
      <c r="Q38" s="149"/>
      <c r="R38" s="149"/>
    </row>
    <row r="39" spans="1:18" ht="59.25" customHeight="1" thickBot="1" x14ac:dyDescent="0.3">
      <c r="A39" s="189"/>
      <c r="B39" s="190" t="s">
        <v>143</v>
      </c>
      <c r="C39" s="1020"/>
      <c r="D39" s="168" t="s">
        <v>142</v>
      </c>
      <c r="E39" s="182" t="s">
        <v>102</v>
      </c>
      <c r="F39" s="193"/>
      <c r="G39" s="192">
        <f>J39*1.2</f>
        <v>0</v>
      </c>
      <c r="H39" s="192">
        <f>ROUND(F39*G39:G39,2)</f>
        <v>0</v>
      </c>
      <c r="I39" s="166">
        <v>8567</v>
      </c>
      <c r="J39" s="171"/>
      <c r="K39" s="149"/>
      <c r="L39" s="149"/>
      <c r="M39" s="149"/>
      <c r="N39" s="149"/>
      <c r="O39" s="149"/>
      <c r="P39" s="149"/>
      <c r="Q39" s="149"/>
      <c r="R39" s="149"/>
    </row>
    <row r="40" spans="1:18" ht="55.5" customHeight="1" x14ac:dyDescent="0.4">
      <c r="A40" s="191"/>
      <c r="B40" s="1004" t="s">
        <v>144</v>
      </c>
      <c r="C40" s="1004"/>
      <c r="D40" s="1004"/>
      <c r="E40" s="1004"/>
      <c r="F40" s="1004"/>
      <c r="G40" s="1004"/>
      <c r="H40" s="1004"/>
      <c r="I40" s="1004"/>
      <c r="J40" s="1004"/>
    </row>
    <row r="41" spans="1:18" ht="34.5" customHeight="1" x14ac:dyDescent="0.25">
      <c r="A41" s="191"/>
      <c r="B41" s="191"/>
      <c r="C41" s="191"/>
      <c r="D41" s="191"/>
      <c r="E41" s="191"/>
      <c r="F41" s="191"/>
      <c r="G41" s="191"/>
      <c r="H41" s="191"/>
      <c r="I41" s="191"/>
      <c r="J41" s="191"/>
    </row>
    <row r="42" spans="1:18" x14ac:dyDescent="0.25">
      <c r="A42" s="191"/>
      <c r="B42" s="191"/>
      <c r="C42" s="191"/>
      <c r="D42" s="191"/>
      <c r="E42" s="191"/>
      <c r="F42" s="191"/>
      <c r="G42" s="191"/>
      <c r="H42" s="191"/>
      <c r="I42" s="191"/>
      <c r="J42" s="191"/>
    </row>
  </sheetData>
  <mergeCells count="26">
    <mergeCell ref="B40:J40"/>
    <mergeCell ref="I1:P1"/>
    <mergeCell ref="B23:B24"/>
    <mergeCell ref="C23:C26"/>
    <mergeCell ref="B25:B26"/>
    <mergeCell ref="B27:J27"/>
    <mergeCell ref="E9:I9"/>
    <mergeCell ref="B10:I10"/>
    <mergeCell ref="B33:J33"/>
    <mergeCell ref="B35:J35"/>
    <mergeCell ref="C18:C20"/>
    <mergeCell ref="B37:J37"/>
    <mergeCell ref="C38:C39"/>
    <mergeCell ref="E11:I11"/>
    <mergeCell ref="C28:C29"/>
    <mergeCell ref="C31:C32"/>
    <mergeCell ref="J12:J14"/>
    <mergeCell ref="B15:J15"/>
    <mergeCell ref="B17:J17"/>
    <mergeCell ref="B19:B20"/>
    <mergeCell ref="B21:J21"/>
    <mergeCell ref="B12:B14"/>
    <mergeCell ref="C12:C14"/>
    <mergeCell ref="D12:D13"/>
    <mergeCell ref="E12:E14"/>
    <mergeCell ref="I12:I14"/>
  </mergeCells>
  <hyperlinks>
    <hyperlink ref="I1:M1" location="'Водосточные сис-мы'!R1C1" display="Водосточные системы"/>
    <hyperlink ref="I1:P1" location="Оглавление!R1C1" display="Оглавление"/>
  </hyperlinks>
  <pageMargins left="0.25" right="0.25" top="0.75" bottom="0.75" header="0.3" footer="0.3"/>
  <pageSetup paperSize="9" scale="61" orientation="portrait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/>
    <pageSetUpPr fitToPage="1"/>
  </sheetPr>
  <dimension ref="A1:T223"/>
  <sheetViews>
    <sheetView view="pageBreakPreview" zoomScale="40" zoomScaleNormal="50" zoomScaleSheetLayoutView="40" workbookViewId="0">
      <selection activeCell="C35" sqref="C35"/>
    </sheetView>
  </sheetViews>
  <sheetFormatPr defaultColWidth="8.81640625" defaultRowHeight="25" x14ac:dyDescent="0.5"/>
  <cols>
    <col min="1" max="1" width="17.1796875" style="239" bestFit="1" customWidth="1"/>
    <col min="2" max="2" width="8.1796875" style="239" bestFit="1" customWidth="1"/>
    <col min="3" max="3" width="112.36328125" style="239" bestFit="1" customWidth="1"/>
    <col min="4" max="4" width="18.81640625" style="239" customWidth="1"/>
    <col min="5" max="5" width="17.81640625" style="240" customWidth="1"/>
    <col min="6" max="6" width="17.81640625" style="239" customWidth="1"/>
    <col min="7" max="7" width="18.81640625" style="240" customWidth="1"/>
    <col min="8" max="8" width="21" style="240" bestFit="1" customWidth="1"/>
    <col min="9" max="9" width="4" style="239" bestFit="1" customWidth="1"/>
    <col min="10" max="10" width="11.54296875" style="239" customWidth="1"/>
    <col min="11" max="11" width="22.1796875" style="239" bestFit="1" customWidth="1"/>
    <col min="12" max="12" width="21.453125" style="239" bestFit="1" customWidth="1"/>
    <col min="13" max="13" width="22.1796875" style="239" bestFit="1" customWidth="1"/>
    <col min="14" max="14" width="21.453125" style="683" bestFit="1" customWidth="1"/>
    <col min="15" max="256" width="8.81640625" style="239"/>
    <col min="257" max="257" width="17.1796875" style="239" bestFit="1" customWidth="1"/>
    <col min="258" max="258" width="8.1796875" style="239" bestFit="1" customWidth="1"/>
    <col min="259" max="259" width="112.36328125" style="239" bestFit="1" customWidth="1"/>
    <col min="260" max="260" width="18.81640625" style="239" customWidth="1"/>
    <col min="261" max="262" width="17.81640625" style="239" customWidth="1"/>
    <col min="263" max="263" width="18.81640625" style="239" customWidth="1"/>
    <col min="264" max="264" width="21" style="239" bestFit="1" customWidth="1"/>
    <col min="265" max="265" width="4" style="239" bestFit="1" customWidth="1"/>
    <col min="266" max="266" width="8.08984375" style="239" bestFit="1" customWidth="1"/>
    <col min="267" max="267" width="22.1796875" style="239" bestFit="1" customWidth="1"/>
    <col min="268" max="268" width="21.453125" style="239" bestFit="1" customWidth="1"/>
    <col min="269" max="269" width="22.1796875" style="239" bestFit="1" customWidth="1"/>
    <col min="270" max="270" width="21.453125" style="239" bestFit="1" customWidth="1"/>
    <col min="271" max="512" width="8.81640625" style="239"/>
    <col min="513" max="513" width="17.1796875" style="239" bestFit="1" customWidth="1"/>
    <col min="514" max="514" width="8.1796875" style="239" bestFit="1" customWidth="1"/>
    <col min="515" max="515" width="112.36328125" style="239" bestFit="1" customWidth="1"/>
    <col min="516" max="516" width="18.81640625" style="239" customWidth="1"/>
    <col min="517" max="518" width="17.81640625" style="239" customWidth="1"/>
    <col min="519" max="519" width="18.81640625" style="239" customWidth="1"/>
    <col min="520" max="520" width="21" style="239" bestFit="1" customWidth="1"/>
    <col min="521" max="521" width="4" style="239" bestFit="1" customWidth="1"/>
    <col min="522" max="522" width="8.08984375" style="239" bestFit="1" customWidth="1"/>
    <col min="523" max="523" width="22.1796875" style="239" bestFit="1" customWidth="1"/>
    <col min="524" max="524" width="21.453125" style="239" bestFit="1" customWidth="1"/>
    <col min="525" max="525" width="22.1796875" style="239" bestFit="1" customWidth="1"/>
    <col min="526" max="526" width="21.453125" style="239" bestFit="1" customWidth="1"/>
    <col min="527" max="768" width="8.81640625" style="239"/>
    <col min="769" max="769" width="17.1796875" style="239" bestFit="1" customWidth="1"/>
    <col min="770" max="770" width="8.1796875" style="239" bestFit="1" customWidth="1"/>
    <col min="771" max="771" width="112.36328125" style="239" bestFit="1" customWidth="1"/>
    <col min="772" max="772" width="18.81640625" style="239" customWidth="1"/>
    <col min="773" max="774" width="17.81640625" style="239" customWidth="1"/>
    <col min="775" max="775" width="18.81640625" style="239" customWidth="1"/>
    <col min="776" max="776" width="21" style="239" bestFit="1" customWidth="1"/>
    <col min="777" max="777" width="4" style="239" bestFit="1" customWidth="1"/>
    <col min="778" max="778" width="8.08984375" style="239" bestFit="1" customWidth="1"/>
    <col min="779" max="779" width="22.1796875" style="239" bestFit="1" customWidth="1"/>
    <col min="780" max="780" width="21.453125" style="239" bestFit="1" customWidth="1"/>
    <col min="781" max="781" width="22.1796875" style="239" bestFit="1" customWidth="1"/>
    <col min="782" max="782" width="21.453125" style="239" bestFit="1" customWidth="1"/>
    <col min="783" max="1024" width="8.81640625" style="239"/>
    <col min="1025" max="1025" width="17.1796875" style="239" bestFit="1" customWidth="1"/>
    <col min="1026" max="1026" width="8.1796875" style="239" bestFit="1" customWidth="1"/>
    <col min="1027" max="1027" width="112.36328125" style="239" bestFit="1" customWidth="1"/>
    <col min="1028" max="1028" width="18.81640625" style="239" customWidth="1"/>
    <col min="1029" max="1030" width="17.81640625" style="239" customWidth="1"/>
    <col min="1031" max="1031" width="18.81640625" style="239" customWidth="1"/>
    <col min="1032" max="1032" width="21" style="239" bestFit="1" customWidth="1"/>
    <col min="1033" max="1033" width="4" style="239" bestFit="1" customWidth="1"/>
    <col min="1034" max="1034" width="8.08984375" style="239" bestFit="1" customWidth="1"/>
    <col min="1035" max="1035" width="22.1796875" style="239" bestFit="1" customWidth="1"/>
    <col min="1036" max="1036" width="21.453125" style="239" bestFit="1" customWidth="1"/>
    <col min="1037" max="1037" width="22.1796875" style="239" bestFit="1" customWidth="1"/>
    <col min="1038" max="1038" width="21.453125" style="239" bestFit="1" customWidth="1"/>
    <col min="1039" max="1280" width="8.81640625" style="239"/>
    <col min="1281" max="1281" width="17.1796875" style="239" bestFit="1" customWidth="1"/>
    <col min="1282" max="1282" width="8.1796875" style="239" bestFit="1" customWidth="1"/>
    <col min="1283" max="1283" width="112.36328125" style="239" bestFit="1" customWidth="1"/>
    <col min="1284" max="1284" width="18.81640625" style="239" customWidth="1"/>
    <col min="1285" max="1286" width="17.81640625" style="239" customWidth="1"/>
    <col min="1287" max="1287" width="18.81640625" style="239" customWidth="1"/>
    <col min="1288" max="1288" width="21" style="239" bestFit="1" customWidth="1"/>
    <col min="1289" max="1289" width="4" style="239" bestFit="1" customWidth="1"/>
    <col min="1290" max="1290" width="8.08984375" style="239" bestFit="1" customWidth="1"/>
    <col min="1291" max="1291" width="22.1796875" style="239" bestFit="1" customWidth="1"/>
    <col min="1292" max="1292" width="21.453125" style="239" bestFit="1" customWidth="1"/>
    <col min="1293" max="1293" width="22.1796875" style="239" bestFit="1" customWidth="1"/>
    <col min="1294" max="1294" width="21.453125" style="239" bestFit="1" customWidth="1"/>
    <col min="1295" max="1536" width="8.81640625" style="239"/>
    <col min="1537" max="1537" width="17.1796875" style="239" bestFit="1" customWidth="1"/>
    <col min="1538" max="1538" width="8.1796875" style="239" bestFit="1" customWidth="1"/>
    <col min="1539" max="1539" width="112.36328125" style="239" bestFit="1" customWidth="1"/>
    <col min="1540" max="1540" width="18.81640625" style="239" customWidth="1"/>
    <col min="1541" max="1542" width="17.81640625" style="239" customWidth="1"/>
    <col min="1543" max="1543" width="18.81640625" style="239" customWidth="1"/>
    <col min="1544" max="1544" width="21" style="239" bestFit="1" customWidth="1"/>
    <col min="1545" max="1545" width="4" style="239" bestFit="1" customWidth="1"/>
    <col min="1546" max="1546" width="8.08984375" style="239" bestFit="1" customWidth="1"/>
    <col min="1547" max="1547" width="22.1796875" style="239" bestFit="1" customWidth="1"/>
    <col min="1548" max="1548" width="21.453125" style="239" bestFit="1" customWidth="1"/>
    <col min="1549" max="1549" width="22.1796875" style="239" bestFit="1" customWidth="1"/>
    <col min="1550" max="1550" width="21.453125" style="239" bestFit="1" customWidth="1"/>
    <col min="1551" max="1792" width="8.81640625" style="239"/>
    <col min="1793" max="1793" width="17.1796875" style="239" bestFit="1" customWidth="1"/>
    <col min="1794" max="1794" width="8.1796875" style="239" bestFit="1" customWidth="1"/>
    <col min="1795" max="1795" width="112.36328125" style="239" bestFit="1" customWidth="1"/>
    <col min="1796" max="1796" width="18.81640625" style="239" customWidth="1"/>
    <col min="1797" max="1798" width="17.81640625" style="239" customWidth="1"/>
    <col min="1799" max="1799" width="18.81640625" style="239" customWidth="1"/>
    <col min="1800" max="1800" width="21" style="239" bestFit="1" customWidth="1"/>
    <col min="1801" max="1801" width="4" style="239" bestFit="1" customWidth="1"/>
    <col min="1802" max="1802" width="8.08984375" style="239" bestFit="1" customWidth="1"/>
    <col min="1803" max="1803" width="22.1796875" style="239" bestFit="1" customWidth="1"/>
    <col min="1804" max="1804" width="21.453125" style="239" bestFit="1" customWidth="1"/>
    <col min="1805" max="1805" width="22.1796875" style="239" bestFit="1" customWidth="1"/>
    <col min="1806" max="1806" width="21.453125" style="239" bestFit="1" customWidth="1"/>
    <col min="1807" max="2048" width="8.81640625" style="239"/>
    <col min="2049" max="2049" width="17.1796875" style="239" bestFit="1" customWidth="1"/>
    <col min="2050" max="2050" width="8.1796875" style="239" bestFit="1" customWidth="1"/>
    <col min="2051" max="2051" width="112.36328125" style="239" bestFit="1" customWidth="1"/>
    <col min="2052" max="2052" width="18.81640625" style="239" customWidth="1"/>
    <col min="2053" max="2054" width="17.81640625" style="239" customWidth="1"/>
    <col min="2055" max="2055" width="18.81640625" style="239" customWidth="1"/>
    <col min="2056" max="2056" width="21" style="239" bestFit="1" customWidth="1"/>
    <col min="2057" max="2057" width="4" style="239" bestFit="1" customWidth="1"/>
    <col min="2058" max="2058" width="8.08984375" style="239" bestFit="1" customWidth="1"/>
    <col min="2059" max="2059" width="22.1796875" style="239" bestFit="1" customWidth="1"/>
    <col min="2060" max="2060" width="21.453125" style="239" bestFit="1" customWidth="1"/>
    <col min="2061" max="2061" width="22.1796875" style="239" bestFit="1" customWidth="1"/>
    <col min="2062" max="2062" width="21.453125" style="239" bestFit="1" customWidth="1"/>
    <col min="2063" max="2304" width="8.81640625" style="239"/>
    <col min="2305" max="2305" width="17.1796875" style="239" bestFit="1" customWidth="1"/>
    <col min="2306" max="2306" width="8.1796875" style="239" bestFit="1" customWidth="1"/>
    <col min="2307" max="2307" width="112.36328125" style="239" bestFit="1" customWidth="1"/>
    <col min="2308" max="2308" width="18.81640625" style="239" customWidth="1"/>
    <col min="2309" max="2310" width="17.81640625" style="239" customWidth="1"/>
    <col min="2311" max="2311" width="18.81640625" style="239" customWidth="1"/>
    <col min="2312" max="2312" width="21" style="239" bestFit="1" customWidth="1"/>
    <col min="2313" max="2313" width="4" style="239" bestFit="1" customWidth="1"/>
    <col min="2314" max="2314" width="8.08984375" style="239" bestFit="1" customWidth="1"/>
    <col min="2315" max="2315" width="22.1796875" style="239" bestFit="1" customWidth="1"/>
    <col min="2316" max="2316" width="21.453125" style="239" bestFit="1" customWidth="1"/>
    <col min="2317" max="2317" width="22.1796875" style="239" bestFit="1" customWidth="1"/>
    <col min="2318" max="2318" width="21.453125" style="239" bestFit="1" customWidth="1"/>
    <col min="2319" max="2560" width="8.81640625" style="239"/>
    <col min="2561" max="2561" width="17.1796875" style="239" bestFit="1" customWidth="1"/>
    <col min="2562" max="2562" width="8.1796875" style="239" bestFit="1" customWidth="1"/>
    <col min="2563" max="2563" width="112.36328125" style="239" bestFit="1" customWidth="1"/>
    <col min="2564" max="2564" width="18.81640625" style="239" customWidth="1"/>
    <col min="2565" max="2566" width="17.81640625" style="239" customWidth="1"/>
    <col min="2567" max="2567" width="18.81640625" style="239" customWidth="1"/>
    <col min="2568" max="2568" width="21" style="239" bestFit="1" customWidth="1"/>
    <col min="2569" max="2569" width="4" style="239" bestFit="1" customWidth="1"/>
    <col min="2570" max="2570" width="8.08984375" style="239" bestFit="1" customWidth="1"/>
    <col min="2571" max="2571" width="22.1796875" style="239" bestFit="1" customWidth="1"/>
    <col min="2572" max="2572" width="21.453125" style="239" bestFit="1" customWidth="1"/>
    <col min="2573" max="2573" width="22.1796875" style="239" bestFit="1" customWidth="1"/>
    <col min="2574" max="2574" width="21.453125" style="239" bestFit="1" customWidth="1"/>
    <col min="2575" max="2816" width="8.81640625" style="239"/>
    <col min="2817" max="2817" width="17.1796875" style="239" bestFit="1" customWidth="1"/>
    <col min="2818" max="2818" width="8.1796875" style="239" bestFit="1" customWidth="1"/>
    <col min="2819" max="2819" width="112.36328125" style="239" bestFit="1" customWidth="1"/>
    <col min="2820" max="2820" width="18.81640625" style="239" customWidth="1"/>
    <col min="2821" max="2822" width="17.81640625" style="239" customWidth="1"/>
    <col min="2823" max="2823" width="18.81640625" style="239" customWidth="1"/>
    <col min="2824" max="2824" width="21" style="239" bestFit="1" customWidth="1"/>
    <col min="2825" max="2825" width="4" style="239" bestFit="1" customWidth="1"/>
    <col min="2826" max="2826" width="8.08984375" style="239" bestFit="1" customWidth="1"/>
    <col min="2827" max="2827" width="22.1796875" style="239" bestFit="1" customWidth="1"/>
    <col min="2828" max="2828" width="21.453125" style="239" bestFit="1" customWidth="1"/>
    <col min="2829" max="2829" width="22.1796875" style="239" bestFit="1" customWidth="1"/>
    <col min="2830" max="2830" width="21.453125" style="239" bestFit="1" customWidth="1"/>
    <col min="2831" max="3072" width="8.81640625" style="239"/>
    <col min="3073" max="3073" width="17.1796875" style="239" bestFit="1" customWidth="1"/>
    <col min="3074" max="3074" width="8.1796875" style="239" bestFit="1" customWidth="1"/>
    <col min="3075" max="3075" width="112.36328125" style="239" bestFit="1" customWidth="1"/>
    <col min="3076" max="3076" width="18.81640625" style="239" customWidth="1"/>
    <col min="3077" max="3078" width="17.81640625" style="239" customWidth="1"/>
    <col min="3079" max="3079" width="18.81640625" style="239" customWidth="1"/>
    <col min="3080" max="3080" width="21" style="239" bestFit="1" customWidth="1"/>
    <col min="3081" max="3081" width="4" style="239" bestFit="1" customWidth="1"/>
    <col min="3082" max="3082" width="8.08984375" style="239" bestFit="1" customWidth="1"/>
    <col min="3083" max="3083" width="22.1796875" style="239" bestFit="1" customWidth="1"/>
    <col min="3084" max="3084" width="21.453125" style="239" bestFit="1" customWidth="1"/>
    <col min="3085" max="3085" width="22.1796875" style="239" bestFit="1" customWidth="1"/>
    <col min="3086" max="3086" width="21.453125" style="239" bestFit="1" customWidth="1"/>
    <col min="3087" max="3328" width="8.81640625" style="239"/>
    <col min="3329" max="3329" width="17.1796875" style="239" bestFit="1" customWidth="1"/>
    <col min="3330" max="3330" width="8.1796875" style="239" bestFit="1" customWidth="1"/>
    <col min="3331" max="3331" width="112.36328125" style="239" bestFit="1" customWidth="1"/>
    <col min="3332" max="3332" width="18.81640625" style="239" customWidth="1"/>
    <col min="3333" max="3334" width="17.81640625" style="239" customWidth="1"/>
    <col min="3335" max="3335" width="18.81640625" style="239" customWidth="1"/>
    <col min="3336" max="3336" width="21" style="239" bestFit="1" customWidth="1"/>
    <col min="3337" max="3337" width="4" style="239" bestFit="1" customWidth="1"/>
    <col min="3338" max="3338" width="8.08984375" style="239" bestFit="1" customWidth="1"/>
    <col min="3339" max="3339" width="22.1796875" style="239" bestFit="1" customWidth="1"/>
    <col min="3340" max="3340" width="21.453125" style="239" bestFit="1" customWidth="1"/>
    <col min="3341" max="3341" width="22.1796875" style="239" bestFit="1" customWidth="1"/>
    <col min="3342" max="3342" width="21.453125" style="239" bestFit="1" customWidth="1"/>
    <col min="3343" max="3584" width="8.81640625" style="239"/>
    <col min="3585" max="3585" width="17.1796875" style="239" bestFit="1" customWidth="1"/>
    <col min="3586" max="3586" width="8.1796875" style="239" bestFit="1" customWidth="1"/>
    <col min="3587" max="3587" width="112.36328125" style="239" bestFit="1" customWidth="1"/>
    <col min="3588" max="3588" width="18.81640625" style="239" customWidth="1"/>
    <col min="3589" max="3590" width="17.81640625" style="239" customWidth="1"/>
    <col min="3591" max="3591" width="18.81640625" style="239" customWidth="1"/>
    <col min="3592" max="3592" width="21" style="239" bestFit="1" customWidth="1"/>
    <col min="3593" max="3593" width="4" style="239" bestFit="1" customWidth="1"/>
    <col min="3594" max="3594" width="8.08984375" style="239" bestFit="1" customWidth="1"/>
    <col min="3595" max="3595" width="22.1796875" style="239" bestFit="1" customWidth="1"/>
    <col min="3596" max="3596" width="21.453125" style="239" bestFit="1" customWidth="1"/>
    <col min="3597" max="3597" width="22.1796875" style="239" bestFit="1" customWidth="1"/>
    <col min="3598" max="3598" width="21.453125" style="239" bestFit="1" customWidth="1"/>
    <col min="3599" max="3840" width="8.81640625" style="239"/>
    <col min="3841" max="3841" width="17.1796875" style="239" bestFit="1" customWidth="1"/>
    <col min="3842" max="3842" width="8.1796875" style="239" bestFit="1" customWidth="1"/>
    <col min="3843" max="3843" width="112.36328125" style="239" bestFit="1" customWidth="1"/>
    <col min="3844" max="3844" width="18.81640625" style="239" customWidth="1"/>
    <col min="3845" max="3846" width="17.81640625" style="239" customWidth="1"/>
    <col min="3847" max="3847" width="18.81640625" style="239" customWidth="1"/>
    <col min="3848" max="3848" width="21" style="239" bestFit="1" customWidth="1"/>
    <col min="3849" max="3849" width="4" style="239" bestFit="1" customWidth="1"/>
    <col min="3850" max="3850" width="8.08984375" style="239" bestFit="1" customWidth="1"/>
    <col min="3851" max="3851" width="22.1796875" style="239" bestFit="1" customWidth="1"/>
    <col min="3852" max="3852" width="21.453125" style="239" bestFit="1" customWidth="1"/>
    <col min="3853" max="3853" width="22.1796875" style="239" bestFit="1" customWidth="1"/>
    <col min="3854" max="3854" width="21.453125" style="239" bestFit="1" customWidth="1"/>
    <col min="3855" max="4096" width="8.81640625" style="239"/>
    <col min="4097" max="4097" width="17.1796875" style="239" bestFit="1" customWidth="1"/>
    <col min="4098" max="4098" width="8.1796875" style="239" bestFit="1" customWidth="1"/>
    <col min="4099" max="4099" width="112.36328125" style="239" bestFit="1" customWidth="1"/>
    <col min="4100" max="4100" width="18.81640625" style="239" customWidth="1"/>
    <col min="4101" max="4102" width="17.81640625" style="239" customWidth="1"/>
    <col min="4103" max="4103" width="18.81640625" style="239" customWidth="1"/>
    <col min="4104" max="4104" width="21" style="239" bestFit="1" customWidth="1"/>
    <col min="4105" max="4105" width="4" style="239" bestFit="1" customWidth="1"/>
    <col min="4106" max="4106" width="8.08984375" style="239" bestFit="1" customWidth="1"/>
    <col min="4107" max="4107" width="22.1796875" style="239" bestFit="1" customWidth="1"/>
    <col min="4108" max="4108" width="21.453125" style="239" bestFit="1" customWidth="1"/>
    <col min="4109" max="4109" width="22.1796875" style="239" bestFit="1" customWidth="1"/>
    <col min="4110" max="4110" width="21.453125" style="239" bestFit="1" customWidth="1"/>
    <col min="4111" max="4352" width="8.81640625" style="239"/>
    <col min="4353" max="4353" width="17.1796875" style="239" bestFit="1" customWidth="1"/>
    <col min="4354" max="4354" width="8.1796875" style="239" bestFit="1" customWidth="1"/>
    <col min="4355" max="4355" width="112.36328125" style="239" bestFit="1" customWidth="1"/>
    <col min="4356" max="4356" width="18.81640625" style="239" customWidth="1"/>
    <col min="4357" max="4358" width="17.81640625" style="239" customWidth="1"/>
    <col min="4359" max="4359" width="18.81640625" style="239" customWidth="1"/>
    <col min="4360" max="4360" width="21" style="239" bestFit="1" customWidth="1"/>
    <col min="4361" max="4361" width="4" style="239" bestFit="1" customWidth="1"/>
    <col min="4362" max="4362" width="8.08984375" style="239" bestFit="1" customWidth="1"/>
    <col min="4363" max="4363" width="22.1796875" style="239" bestFit="1" customWidth="1"/>
    <col min="4364" max="4364" width="21.453125" style="239" bestFit="1" customWidth="1"/>
    <col min="4365" max="4365" width="22.1796875" style="239" bestFit="1" customWidth="1"/>
    <col min="4366" max="4366" width="21.453125" style="239" bestFit="1" customWidth="1"/>
    <col min="4367" max="4608" width="8.81640625" style="239"/>
    <col min="4609" max="4609" width="17.1796875" style="239" bestFit="1" customWidth="1"/>
    <col min="4610" max="4610" width="8.1796875" style="239" bestFit="1" customWidth="1"/>
    <col min="4611" max="4611" width="112.36328125" style="239" bestFit="1" customWidth="1"/>
    <col min="4612" max="4612" width="18.81640625" style="239" customWidth="1"/>
    <col min="4613" max="4614" width="17.81640625" style="239" customWidth="1"/>
    <col min="4615" max="4615" width="18.81640625" style="239" customWidth="1"/>
    <col min="4616" max="4616" width="21" style="239" bestFit="1" customWidth="1"/>
    <col min="4617" max="4617" width="4" style="239" bestFit="1" customWidth="1"/>
    <col min="4618" max="4618" width="8.08984375" style="239" bestFit="1" customWidth="1"/>
    <col min="4619" max="4619" width="22.1796875" style="239" bestFit="1" customWidth="1"/>
    <col min="4620" max="4620" width="21.453125" style="239" bestFit="1" customWidth="1"/>
    <col min="4621" max="4621" width="22.1796875" style="239" bestFit="1" customWidth="1"/>
    <col min="4622" max="4622" width="21.453125" style="239" bestFit="1" customWidth="1"/>
    <col min="4623" max="4864" width="8.81640625" style="239"/>
    <col min="4865" max="4865" width="17.1796875" style="239" bestFit="1" customWidth="1"/>
    <col min="4866" max="4866" width="8.1796875" style="239" bestFit="1" customWidth="1"/>
    <col min="4867" max="4867" width="112.36328125" style="239" bestFit="1" customWidth="1"/>
    <col min="4868" max="4868" width="18.81640625" style="239" customWidth="1"/>
    <col min="4869" max="4870" width="17.81640625" style="239" customWidth="1"/>
    <col min="4871" max="4871" width="18.81640625" style="239" customWidth="1"/>
    <col min="4872" max="4872" width="21" style="239" bestFit="1" customWidth="1"/>
    <col min="4873" max="4873" width="4" style="239" bestFit="1" customWidth="1"/>
    <col min="4874" max="4874" width="8.08984375" style="239" bestFit="1" customWidth="1"/>
    <col min="4875" max="4875" width="22.1796875" style="239" bestFit="1" customWidth="1"/>
    <col min="4876" max="4876" width="21.453125" style="239" bestFit="1" customWidth="1"/>
    <col min="4877" max="4877" width="22.1796875" style="239" bestFit="1" customWidth="1"/>
    <col min="4878" max="4878" width="21.453125" style="239" bestFit="1" customWidth="1"/>
    <col min="4879" max="5120" width="8.81640625" style="239"/>
    <col min="5121" max="5121" width="17.1796875" style="239" bestFit="1" customWidth="1"/>
    <col min="5122" max="5122" width="8.1796875" style="239" bestFit="1" customWidth="1"/>
    <col min="5123" max="5123" width="112.36328125" style="239" bestFit="1" customWidth="1"/>
    <col min="5124" max="5124" width="18.81640625" style="239" customWidth="1"/>
    <col min="5125" max="5126" width="17.81640625" style="239" customWidth="1"/>
    <col min="5127" max="5127" width="18.81640625" style="239" customWidth="1"/>
    <col min="5128" max="5128" width="21" style="239" bestFit="1" customWidth="1"/>
    <col min="5129" max="5129" width="4" style="239" bestFit="1" customWidth="1"/>
    <col min="5130" max="5130" width="8.08984375" style="239" bestFit="1" customWidth="1"/>
    <col min="5131" max="5131" width="22.1796875" style="239" bestFit="1" customWidth="1"/>
    <col min="5132" max="5132" width="21.453125" style="239" bestFit="1" customWidth="1"/>
    <col min="5133" max="5133" width="22.1796875" style="239" bestFit="1" customWidth="1"/>
    <col min="5134" max="5134" width="21.453125" style="239" bestFit="1" customWidth="1"/>
    <col min="5135" max="5376" width="8.81640625" style="239"/>
    <col min="5377" max="5377" width="17.1796875" style="239" bestFit="1" customWidth="1"/>
    <col min="5378" max="5378" width="8.1796875" style="239" bestFit="1" customWidth="1"/>
    <col min="5379" max="5379" width="112.36328125" style="239" bestFit="1" customWidth="1"/>
    <col min="5380" max="5380" width="18.81640625" style="239" customWidth="1"/>
    <col min="5381" max="5382" width="17.81640625" style="239" customWidth="1"/>
    <col min="5383" max="5383" width="18.81640625" style="239" customWidth="1"/>
    <col min="5384" max="5384" width="21" style="239" bestFit="1" customWidth="1"/>
    <col min="5385" max="5385" width="4" style="239" bestFit="1" customWidth="1"/>
    <col min="5386" max="5386" width="8.08984375" style="239" bestFit="1" customWidth="1"/>
    <col min="5387" max="5387" width="22.1796875" style="239" bestFit="1" customWidth="1"/>
    <col min="5388" max="5388" width="21.453125" style="239" bestFit="1" customWidth="1"/>
    <col min="5389" max="5389" width="22.1796875" style="239" bestFit="1" customWidth="1"/>
    <col min="5390" max="5390" width="21.453125" style="239" bestFit="1" customWidth="1"/>
    <col min="5391" max="5632" width="8.81640625" style="239"/>
    <col min="5633" max="5633" width="17.1796875" style="239" bestFit="1" customWidth="1"/>
    <col min="5634" max="5634" width="8.1796875" style="239" bestFit="1" customWidth="1"/>
    <col min="5635" max="5635" width="112.36328125" style="239" bestFit="1" customWidth="1"/>
    <col min="5636" max="5636" width="18.81640625" style="239" customWidth="1"/>
    <col min="5637" max="5638" width="17.81640625" style="239" customWidth="1"/>
    <col min="5639" max="5639" width="18.81640625" style="239" customWidth="1"/>
    <col min="5640" max="5640" width="21" style="239" bestFit="1" customWidth="1"/>
    <col min="5641" max="5641" width="4" style="239" bestFit="1" customWidth="1"/>
    <col min="5642" max="5642" width="8.08984375" style="239" bestFit="1" customWidth="1"/>
    <col min="5643" max="5643" width="22.1796875" style="239" bestFit="1" customWidth="1"/>
    <col min="5644" max="5644" width="21.453125" style="239" bestFit="1" customWidth="1"/>
    <col min="5645" max="5645" width="22.1796875" style="239" bestFit="1" customWidth="1"/>
    <col min="5646" max="5646" width="21.453125" style="239" bestFit="1" customWidth="1"/>
    <col min="5647" max="5888" width="8.81640625" style="239"/>
    <col min="5889" max="5889" width="17.1796875" style="239" bestFit="1" customWidth="1"/>
    <col min="5890" max="5890" width="8.1796875" style="239" bestFit="1" customWidth="1"/>
    <col min="5891" max="5891" width="112.36328125" style="239" bestFit="1" customWidth="1"/>
    <col min="5892" max="5892" width="18.81640625" style="239" customWidth="1"/>
    <col min="5893" max="5894" width="17.81640625" style="239" customWidth="1"/>
    <col min="5895" max="5895" width="18.81640625" style="239" customWidth="1"/>
    <col min="5896" max="5896" width="21" style="239" bestFit="1" customWidth="1"/>
    <col min="5897" max="5897" width="4" style="239" bestFit="1" customWidth="1"/>
    <col min="5898" max="5898" width="8.08984375" style="239" bestFit="1" customWidth="1"/>
    <col min="5899" max="5899" width="22.1796875" style="239" bestFit="1" customWidth="1"/>
    <col min="5900" max="5900" width="21.453125" style="239" bestFit="1" customWidth="1"/>
    <col min="5901" max="5901" width="22.1796875" style="239" bestFit="1" customWidth="1"/>
    <col min="5902" max="5902" width="21.453125" style="239" bestFit="1" customWidth="1"/>
    <col min="5903" max="6144" width="8.81640625" style="239"/>
    <col min="6145" max="6145" width="17.1796875" style="239" bestFit="1" customWidth="1"/>
    <col min="6146" max="6146" width="8.1796875" style="239" bestFit="1" customWidth="1"/>
    <col min="6147" max="6147" width="112.36328125" style="239" bestFit="1" customWidth="1"/>
    <col min="6148" max="6148" width="18.81640625" style="239" customWidth="1"/>
    <col min="6149" max="6150" width="17.81640625" style="239" customWidth="1"/>
    <col min="6151" max="6151" width="18.81640625" style="239" customWidth="1"/>
    <col min="6152" max="6152" width="21" style="239" bestFit="1" customWidth="1"/>
    <col min="6153" max="6153" width="4" style="239" bestFit="1" customWidth="1"/>
    <col min="6154" max="6154" width="8.08984375" style="239" bestFit="1" customWidth="1"/>
    <col min="6155" max="6155" width="22.1796875" style="239" bestFit="1" customWidth="1"/>
    <col min="6156" max="6156" width="21.453125" style="239" bestFit="1" customWidth="1"/>
    <col min="6157" max="6157" width="22.1796875" style="239" bestFit="1" customWidth="1"/>
    <col min="6158" max="6158" width="21.453125" style="239" bestFit="1" customWidth="1"/>
    <col min="6159" max="6400" width="8.81640625" style="239"/>
    <col min="6401" max="6401" width="17.1796875" style="239" bestFit="1" customWidth="1"/>
    <col min="6402" max="6402" width="8.1796875" style="239" bestFit="1" customWidth="1"/>
    <col min="6403" max="6403" width="112.36328125" style="239" bestFit="1" customWidth="1"/>
    <col min="6404" max="6404" width="18.81640625" style="239" customWidth="1"/>
    <col min="6405" max="6406" width="17.81640625" style="239" customWidth="1"/>
    <col min="6407" max="6407" width="18.81640625" style="239" customWidth="1"/>
    <col min="6408" max="6408" width="21" style="239" bestFit="1" customWidth="1"/>
    <col min="6409" max="6409" width="4" style="239" bestFit="1" customWidth="1"/>
    <col min="6410" max="6410" width="8.08984375" style="239" bestFit="1" customWidth="1"/>
    <col min="6411" max="6411" width="22.1796875" style="239" bestFit="1" customWidth="1"/>
    <col min="6412" max="6412" width="21.453125" style="239" bestFit="1" customWidth="1"/>
    <col min="6413" max="6413" width="22.1796875" style="239" bestFit="1" customWidth="1"/>
    <col min="6414" max="6414" width="21.453125" style="239" bestFit="1" customWidth="1"/>
    <col min="6415" max="6656" width="8.81640625" style="239"/>
    <col min="6657" max="6657" width="17.1796875" style="239" bestFit="1" customWidth="1"/>
    <col min="6658" max="6658" width="8.1796875" style="239" bestFit="1" customWidth="1"/>
    <col min="6659" max="6659" width="112.36328125" style="239" bestFit="1" customWidth="1"/>
    <col min="6660" max="6660" width="18.81640625" style="239" customWidth="1"/>
    <col min="6661" max="6662" width="17.81640625" style="239" customWidth="1"/>
    <col min="6663" max="6663" width="18.81640625" style="239" customWidth="1"/>
    <col min="6664" max="6664" width="21" style="239" bestFit="1" customWidth="1"/>
    <col min="6665" max="6665" width="4" style="239" bestFit="1" customWidth="1"/>
    <col min="6666" max="6666" width="8.08984375" style="239" bestFit="1" customWidth="1"/>
    <col min="6667" max="6667" width="22.1796875" style="239" bestFit="1" customWidth="1"/>
    <col min="6668" max="6668" width="21.453125" style="239" bestFit="1" customWidth="1"/>
    <col min="6669" max="6669" width="22.1796875" style="239" bestFit="1" customWidth="1"/>
    <col min="6670" max="6670" width="21.453125" style="239" bestFit="1" customWidth="1"/>
    <col min="6671" max="6912" width="8.81640625" style="239"/>
    <col min="6913" max="6913" width="17.1796875" style="239" bestFit="1" customWidth="1"/>
    <col min="6914" max="6914" width="8.1796875" style="239" bestFit="1" customWidth="1"/>
    <col min="6915" max="6915" width="112.36328125" style="239" bestFit="1" customWidth="1"/>
    <col min="6916" max="6916" width="18.81640625" style="239" customWidth="1"/>
    <col min="6917" max="6918" width="17.81640625" style="239" customWidth="1"/>
    <col min="6919" max="6919" width="18.81640625" style="239" customWidth="1"/>
    <col min="6920" max="6920" width="21" style="239" bestFit="1" customWidth="1"/>
    <col min="6921" max="6921" width="4" style="239" bestFit="1" customWidth="1"/>
    <col min="6922" max="6922" width="8.08984375" style="239" bestFit="1" customWidth="1"/>
    <col min="6923" max="6923" width="22.1796875" style="239" bestFit="1" customWidth="1"/>
    <col min="6924" max="6924" width="21.453125" style="239" bestFit="1" customWidth="1"/>
    <col min="6925" max="6925" width="22.1796875" style="239" bestFit="1" customWidth="1"/>
    <col min="6926" max="6926" width="21.453125" style="239" bestFit="1" customWidth="1"/>
    <col min="6927" max="7168" width="8.81640625" style="239"/>
    <col min="7169" max="7169" width="17.1796875" style="239" bestFit="1" customWidth="1"/>
    <col min="7170" max="7170" width="8.1796875" style="239" bestFit="1" customWidth="1"/>
    <col min="7171" max="7171" width="112.36328125" style="239" bestFit="1" customWidth="1"/>
    <col min="7172" max="7172" width="18.81640625" style="239" customWidth="1"/>
    <col min="7173" max="7174" width="17.81640625" style="239" customWidth="1"/>
    <col min="7175" max="7175" width="18.81640625" style="239" customWidth="1"/>
    <col min="7176" max="7176" width="21" style="239" bestFit="1" customWidth="1"/>
    <col min="7177" max="7177" width="4" style="239" bestFit="1" customWidth="1"/>
    <col min="7178" max="7178" width="8.08984375" style="239" bestFit="1" customWidth="1"/>
    <col min="7179" max="7179" width="22.1796875" style="239" bestFit="1" customWidth="1"/>
    <col min="7180" max="7180" width="21.453125" style="239" bestFit="1" customWidth="1"/>
    <col min="7181" max="7181" width="22.1796875" style="239" bestFit="1" customWidth="1"/>
    <col min="7182" max="7182" width="21.453125" style="239" bestFit="1" customWidth="1"/>
    <col min="7183" max="7424" width="8.81640625" style="239"/>
    <col min="7425" max="7425" width="17.1796875" style="239" bestFit="1" customWidth="1"/>
    <col min="7426" max="7426" width="8.1796875" style="239" bestFit="1" customWidth="1"/>
    <col min="7427" max="7427" width="112.36328125" style="239" bestFit="1" customWidth="1"/>
    <col min="7428" max="7428" width="18.81640625" style="239" customWidth="1"/>
    <col min="7429" max="7430" width="17.81640625" style="239" customWidth="1"/>
    <col min="7431" max="7431" width="18.81640625" style="239" customWidth="1"/>
    <col min="7432" max="7432" width="21" style="239" bestFit="1" customWidth="1"/>
    <col min="7433" max="7433" width="4" style="239" bestFit="1" customWidth="1"/>
    <col min="7434" max="7434" width="8.08984375" style="239" bestFit="1" customWidth="1"/>
    <col min="7435" max="7435" width="22.1796875" style="239" bestFit="1" customWidth="1"/>
    <col min="7436" max="7436" width="21.453125" style="239" bestFit="1" customWidth="1"/>
    <col min="7437" max="7437" width="22.1796875" style="239" bestFit="1" customWidth="1"/>
    <col min="7438" max="7438" width="21.453125" style="239" bestFit="1" customWidth="1"/>
    <col min="7439" max="7680" width="8.81640625" style="239"/>
    <col min="7681" max="7681" width="17.1796875" style="239" bestFit="1" customWidth="1"/>
    <col min="7682" max="7682" width="8.1796875" style="239" bestFit="1" customWidth="1"/>
    <col min="7683" max="7683" width="112.36328125" style="239" bestFit="1" customWidth="1"/>
    <col min="7684" max="7684" width="18.81640625" style="239" customWidth="1"/>
    <col min="7685" max="7686" width="17.81640625" style="239" customWidth="1"/>
    <col min="7687" max="7687" width="18.81640625" style="239" customWidth="1"/>
    <col min="7688" max="7688" width="21" style="239" bestFit="1" customWidth="1"/>
    <col min="7689" max="7689" width="4" style="239" bestFit="1" customWidth="1"/>
    <col min="7690" max="7690" width="8.08984375" style="239" bestFit="1" customWidth="1"/>
    <col min="7691" max="7691" width="22.1796875" style="239" bestFit="1" customWidth="1"/>
    <col min="7692" max="7692" width="21.453125" style="239" bestFit="1" customWidth="1"/>
    <col min="7693" max="7693" width="22.1796875" style="239" bestFit="1" customWidth="1"/>
    <col min="7694" max="7694" width="21.453125" style="239" bestFit="1" customWidth="1"/>
    <col min="7695" max="7936" width="8.81640625" style="239"/>
    <col min="7937" max="7937" width="17.1796875" style="239" bestFit="1" customWidth="1"/>
    <col min="7938" max="7938" width="8.1796875" style="239" bestFit="1" customWidth="1"/>
    <col min="7939" max="7939" width="112.36328125" style="239" bestFit="1" customWidth="1"/>
    <col min="7940" max="7940" width="18.81640625" style="239" customWidth="1"/>
    <col min="7941" max="7942" width="17.81640625" style="239" customWidth="1"/>
    <col min="7943" max="7943" width="18.81640625" style="239" customWidth="1"/>
    <col min="7944" max="7944" width="21" style="239" bestFit="1" customWidth="1"/>
    <col min="7945" max="7945" width="4" style="239" bestFit="1" customWidth="1"/>
    <col min="7946" max="7946" width="8.08984375" style="239" bestFit="1" customWidth="1"/>
    <col min="7947" max="7947" width="22.1796875" style="239" bestFit="1" customWidth="1"/>
    <col min="7948" max="7948" width="21.453125" style="239" bestFit="1" customWidth="1"/>
    <col min="7949" max="7949" width="22.1796875" style="239" bestFit="1" customWidth="1"/>
    <col min="7950" max="7950" width="21.453125" style="239" bestFit="1" customWidth="1"/>
    <col min="7951" max="8192" width="8.81640625" style="239"/>
    <col min="8193" max="8193" width="17.1796875" style="239" bestFit="1" customWidth="1"/>
    <col min="8194" max="8194" width="8.1796875" style="239" bestFit="1" customWidth="1"/>
    <col min="8195" max="8195" width="112.36328125" style="239" bestFit="1" customWidth="1"/>
    <col min="8196" max="8196" width="18.81640625" style="239" customWidth="1"/>
    <col min="8197" max="8198" width="17.81640625" style="239" customWidth="1"/>
    <col min="8199" max="8199" width="18.81640625" style="239" customWidth="1"/>
    <col min="8200" max="8200" width="21" style="239" bestFit="1" customWidth="1"/>
    <col min="8201" max="8201" width="4" style="239" bestFit="1" customWidth="1"/>
    <col min="8202" max="8202" width="8.08984375" style="239" bestFit="1" customWidth="1"/>
    <col min="8203" max="8203" width="22.1796875" style="239" bestFit="1" customWidth="1"/>
    <col min="8204" max="8204" width="21.453125" style="239" bestFit="1" customWidth="1"/>
    <col min="8205" max="8205" width="22.1796875" style="239" bestFit="1" customWidth="1"/>
    <col min="8206" max="8206" width="21.453125" style="239" bestFit="1" customWidth="1"/>
    <col min="8207" max="8448" width="8.81640625" style="239"/>
    <col min="8449" max="8449" width="17.1796875" style="239" bestFit="1" customWidth="1"/>
    <col min="8450" max="8450" width="8.1796875" style="239" bestFit="1" customWidth="1"/>
    <col min="8451" max="8451" width="112.36328125" style="239" bestFit="1" customWidth="1"/>
    <col min="8452" max="8452" width="18.81640625" style="239" customWidth="1"/>
    <col min="8453" max="8454" width="17.81640625" style="239" customWidth="1"/>
    <col min="8455" max="8455" width="18.81640625" style="239" customWidth="1"/>
    <col min="8456" max="8456" width="21" style="239" bestFit="1" customWidth="1"/>
    <col min="8457" max="8457" width="4" style="239" bestFit="1" customWidth="1"/>
    <col min="8458" max="8458" width="8.08984375" style="239" bestFit="1" customWidth="1"/>
    <col min="8459" max="8459" width="22.1796875" style="239" bestFit="1" customWidth="1"/>
    <col min="8460" max="8460" width="21.453125" style="239" bestFit="1" customWidth="1"/>
    <col min="8461" max="8461" width="22.1796875" style="239" bestFit="1" customWidth="1"/>
    <col min="8462" max="8462" width="21.453125" style="239" bestFit="1" customWidth="1"/>
    <col min="8463" max="8704" width="8.81640625" style="239"/>
    <col min="8705" max="8705" width="17.1796875" style="239" bestFit="1" customWidth="1"/>
    <col min="8706" max="8706" width="8.1796875" style="239" bestFit="1" customWidth="1"/>
    <col min="8707" max="8707" width="112.36328125" style="239" bestFit="1" customWidth="1"/>
    <col min="8708" max="8708" width="18.81640625" style="239" customWidth="1"/>
    <col min="8709" max="8710" width="17.81640625" style="239" customWidth="1"/>
    <col min="8711" max="8711" width="18.81640625" style="239" customWidth="1"/>
    <col min="8712" max="8712" width="21" style="239" bestFit="1" customWidth="1"/>
    <col min="8713" max="8713" width="4" style="239" bestFit="1" customWidth="1"/>
    <col min="8714" max="8714" width="8.08984375" style="239" bestFit="1" customWidth="1"/>
    <col min="8715" max="8715" width="22.1796875" style="239" bestFit="1" customWidth="1"/>
    <col min="8716" max="8716" width="21.453125" style="239" bestFit="1" customWidth="1"/>
    <col min="8717" max="8717" width="22.1796875" style="239" bestFit="1" customWidth="1"/>
    <col min="8718" max="8718" width="21.453125" style="239" bestFit="1" customWidth="1"/>
    <col min="8719" max="8960" width="8.81640625" style="239"/>
    <col min="8961" max="8961" width="17.1796875" style="239" bestFit="1" customWidth="1"/>
    <col min="8962" max="8962" width="8.1796875" style="239" bestFit="1" customWidth="1"/>
    <col min="8963" max="8963" width="112.36328125" style="239" bestFit="1" customWidth="1"/>
    <col min="8964" max="8964" width="18.81640625" style="239" customWidth="1"/>
    <col min="8965" max="8966" width="17.81640625" style="239" customWidth="1"/>
    <col min="8967" max="8967" width="18.81640625" style="239" customWidth="1"/>
    <col min="8968" max="8968" width="21" style="239" bestFit="1" customWidth="1"/>
    <col min="8969" max="8969" width="4" style="239" bestFit="1" customWidth="1"/>
    <col min="8970" max="8970" width="8.08984375" style="239" bestFit="1" customWidth="1"/>
    <col min="8971" max="8971" width="22.1796875" style="239" bestFit="1" customWidth="1"/>
    <col min="8972" max="8972" width="21.453125" style="239" bestFit="1" customWidth="1"/>
    <col min="8973" max="8973" width="22.1796875" style="239" bestFit="1" customWidth="1"/>
    <col min="8974" max="8974" width="21.453125" style="239" bestFit="1" customWidth="1"/>
    <col min="8975" max="9216" width="8.81640625" style="239"/>
    <col min="9217" max="9217" width="17.1796875" style="239" bestFit="1" customWidth="1"/>
    <col min="9218" max="9218" width="8.1796875" style="239" bestFit="1" customWidth="1"/>
    <col min="9219" max="9219" width="112.36328125" style="239" bestFit="1" customWidth="1"/>
    <col min="9220" max="9220" width="18.81640625" style="239" customWidth="1"/>
    <col min="9221" max="9222" width="17.81640625" style="239" customWidth="1"/>
    <col min="9223" max="9223" width="18.81640625" style="239" customWidth="1"/>
    <col min="9224" max="9224" width="21" style="239" bestFit="1" customWidth="1"/>
    <col min="9225" max="9225" width="4" style="239" bestFit="1" customWidth="1"/>
    <col min="9226" max="9226" width="8.08984375" style="239" bestFit="1" customWidth="1"/>
    <col min="9227" max="9227" width="22.1796875" style="239" bestFit="1" customWidth="1"/>
    <col min="9228" max="9228" width="21.453125" style="239" bestFit="1" customWidth="1"/>
    <col min="9229" max="9229" width="22.1796875" style="239" bestFit="1" customWidth="1"/>
    <col min="9230" max="9230" width="21.453125" style="239" bestFit="1" customWidth="1"/>
    <col min="9231" max="9472" width="8.81640625" style="239"/>
    <col min="9473" max="9473" width="17.1796875" style="239" bestFit="1" customWidth="1"/>
    <col min="9474" max="9474" width="8.1796875" style="239" bestFit="1" customWidth="1"/>
    <col min="9475" max="9475" width="112.36328125" style="239" bestFit="1" customWidth="1"/>
    <col min="9476" max="9476" width="18.81640625" style="239" customWidth="1"/>
    <col min="9477" max="9478" width="17.81640625" style="239" customWidth="1"/>
    <col min="9479" max="9479" width="18.81640625" style="239" customWidth="1"/>
    <col min="9480" max="9480" width="21" style="239" bestFit="1" customWidth="1"/>
    <col min="9481" max="9481" width="4" style="239" bestFit="1" customWidth="1"/>
    <col min="9482" max="9482" width="8.08984375" style="239" bestFit="1" customWidth="1"/>
    <col min="9483" max="9483" width="22.1796875" style="239" bestFit="1" customWidth="1"/>
    <col min="9484" max="9484" width="21.453125" style="239" bestFit="1" customWidth="1"/>
    <col min="9485" max="9485" width="22.1796875" style="239" bestFit="1" customWidth="1"/>
    <col min="9486" max="9486" width="21.453125" style="239" bestFit="1" customWidth="1"/>
    <col min="9487" max="9728" width="8.81640625" style="239"/>
    <col min="9729" max="9729" width="17.1796875" style="239" bestFit="1" customWidth="1"/>
    <col min="9730" max="9730" width="8.1796875" style="239" bestFit="1" customWidth="1"/>
    <col min="9731" max="9731" width="112.36328125" style="239" bestFit="1" customWidth="1"/>
    <col min="9732" max="9732" width="18.81640625" style="239" customWidth="1"/>
    <col min="9733" max="9734" width="17.81640625" style="239" customWidth="1"/>
    <col min="9735" max="9735" width="18.81640625" style="239" customWidth="1"/>
    <col min="9736" max="9736" width="21" style="239" bestFit="1" customWidth="1"/>
    <col min="9737" max="9737" width="4" style="239" bestFit="1" customWidth="1"/>
    <col min="9738" max="9738" width="8.08984375" style="239" bestFit="1" customWidth="1"/>
    <col min="9739" max="9739" width="22.1796875" style="239" bestFit="1" customWidth="1"/>
    <col min="9740" max="9740" width="21.453125" style="239" bestFit="1" customWidth="1"/>
    <col min="9741" max="9741" width="22.1796875" style="239" bestFit="1" customWidth="1"/>
    <col min="9742" max="9742" width="21.453125" style="239" bestFit="1" customWidth="1"/>
    <col min="9743" max="9984" width="8.81640625" style="239"/>
    <col min="9985" max="9985" width="17.1796875" style="239" bestFit="1" customWidth="1"/>
    <col min="9986" max="9986" width="8.1796875" style="239" bestFit="1" customWidth="1"/>
    <col min="9987" max="9987" width="112.36328125" style="239" bestFit="1" customWidth="1"/>
    <col min="9988" max="9988" width="18.81640625" style="239" customWidth="1"/>
    <col min="9989" max="9990" width="17.81640625" style="239" customWidth="1"/>
    <col min="9991" max="9991" width="18.81640625" style="239" customWidth="1"/>
    <col min="9992" max="9992" width="21" style="239" bestFit="1" customWidth="1"/>
    <col min="9993" max="9993" width="4" style="239" bestFit="1" customWidth="1"/>
    <col min="9994" max="9994" width="8.08984375" style="239" bestFit="1" customWidth="1"/>
    <col min="9995" max="9995" width="22.1796875" style="239" bestFit="1" customWidth="1"/>
    <col min="9996" max="9996" width="21.453125" style="239" bestFit="1" customWidth="1"/>
    <col min="9997" max="9997" width="22.1796875" style="239" bestFit="1" customWidth="1"/>
    <col min="9998" max="9998" width="21.453125" style="239" bestFit="1" customWidth="1"/>
    <col min="9999" max="10240" width="8.81640625" style="239"/>
    <col min="10241" max="10241" width="17.1796875" style="239" bestFit="1" customWidth="1"/>
    <col min="10242" max="10242" width="8.1796875" style="239" bestFit="1" customWidth="1"/>
    <col min="10243" max="10243" width="112.36328125" style="239" bestFit="1" customWidth="1"/>
    <col min="10244" max="10244" width="18.81640625" style="239" customWidth="1"/>
    <col min="10245" max="10246" width="17.81640625" style="239" customWidth="1"/>
    <col min="10247" max="10247" width="18.81640625" style="239" customWidth="1"/>
    <col min="10248" max="10248" width="21" style="239" bestFit="1" customWidth="1"/>
    <col min="10249" max="10249" width="4" style="239" bestFit="1" customWidth="1"/>
    <col min="10250" max="10250" width="8.08984375" style="239" bestFit="1" customWidth="1"/>
    <col min="10251" max="10251" width="22.1796875" style="239" bestFit="1" customWidth="1"/>
    <col min="10252" max="10252" width="21.453125" style="239" bestFit="1" customWidth="1"/>
    <col min="10253" max="10253" width="22.1796875" style="239" bestFit="1" customWidth="1"/>
    <col min="10254" max="10254" width="21.453125" style="239" bestFit="1" customWidth="1"/>
    <col min="10255" max="10496" width="8.81640625" style="239"/>
    <col min="10497" max="10497" width="17.1796875" style="239" bestFit="1" customWidth="1"/>
    <col min="10498" max="10498" width="8.1796875" style="239" bestFit="1" customWidth="1"/>
    <col min="10499" max="10499" width="112.36328125" style="239" bestFit="1" customWidth="1"/>
    <col min="10500" max="10500" width="18.81640625" style="239" customWidth="1"/>
    <col min="10501" max="10502" width="17.81640625" style="239" customWidth="1"/>
    <col min="10503" max="10503" width="18.81640625" style="239" customWidth="1"/>
    <col min="10504" max="10504" width="21" style="239" bestFit="1" customWidth="1"/>
    <col min="10505" max="10505" width="4" style="239" bestFit="1" customWidth="1"/>
    <col min="10506" max="10506" width="8.08984375" style="239" bestFit="1" customWidth="1"/>
    <col min="10507" max="10507" width="22.1796875" style="239" bestFit="1" customWidth="1"/>
    <col min="10508" max="10508" width="21.453125" style="239" bestFit="1" customWidth="1"/>
    <col min="10509" max="10509" width="22.1796875" style="239" bestFit="1" customWidth="1"/>
    <col min="10510" max="10510" width="21.453125" style="239" bestFit="1" customWidth="1"/>
    <col min="10511" max="10752" width="8.81640625" style="239"/>
    <col min="10753" max="10753" width="17.1796875" style="239" bestFit="1" customWidth="1"/>
    <col min="10754" max="10754" width="8.1796875" style="239" bestFit="1" customWidth="1"/>
    <col min="10755" max="10755" width="112.36328125" style="239" bestFit="1" customWidth="1"/>
    <col min="10756" max="10756" width="18.81640625" style="239" customWidth="1"/>
    <col min="10757" max="10758" width="17.81640625" style="239" customWidth="1"/>
    <col min="10759" max="10759" width="18.81640625" style="239" customWidth="1"/>
    <col min="10760" max="10760" width="21" style="239" bestFit="1" customWidth="1"/>
    <col min="10761" max="10761" width="4" style="239" bestFit="1" customWidth="1"/>
    <col min="10762" max="10762" width="8.08984375" style="239" bestFit="1" customWidth="1"/>
    <col min="10763" max="10763" width="22.1796875" style="239" bestFit="1" customWidth="1"/>
    <col min="10764" max="10764" width="21.453125" style="239" bestFit="1" customWidth="1"/>
    <col min="10765" max="10765" width="22.1796875" style="239" bestFit="1" customWidth="1"/>
    <col min="10766" max="10766" width="21.453125" style="239" bestFit="1" customWidth="1"/>
    <col min="10767" max="11008" width="8.81640625" style="239"/>
    <col min="11009" max="11009" width="17.1796875" style="239" bestFit="1" customWidth="1"/>
    <col min="11010" max="11010" width="8.1796875" style="239" bestFit="1" customWidth="1"/>
    <col min="11011" max="11011" width="112.36328125" style="239" bestFit="1" customWidth="1"/>
    <col min="11012" max="11012" width="18.81640625" style="239" customWidth="1"/>
    <col min="11013" max="11014" width="17.81640625" style="239" customWidth="1"/>
    <col min="11015" max="11015" width="18.81640625" style="239" customWidth="1"/>
    <col min="11016" max="11016" width="21" style="239" bestFit="1" customWidth="1"/>
    <col min="11017" max="11017" width="4" style="239" bestFit="1" customWidth="1"/>
    <col min="11018" max="11018" width="8.08984375" style="239" bestFit="1" customWidth="1"/>
    <col min="11019" max="11019" width="22.1796875" style="239" bestFit="1" customWidth="1"/>
    <col min="11020" max="11020" width="21.453125" style="239" bestFit="1" customWidth="1"/>
    <col min="11021" max="11021" width="22.1796875" style="239" bestFit="1" customWidth="1"/>
    <col min="11022" max="11022" width="21.453125" style="239" bestFit="1" customWidth="1"/>
    <col min="11023" max="11264" width="8.81640625" style="239"/>
    <col min="11265" max="11265" width="17.1796875" style="239" bestFit="1" customWidth="1"/>
    <col min="11266" max="11266" width="8.1796875" style="239" bestFit="1" customWidth="1"/>
    <col min="11267" max="11267" width="112.36328125" style="239" bestFit="1" customWidth="1"/>
    <col min="11268" max="11268" width="18.81640625" style="239" customWidth="1"/>
    <col min="11269" max="11270" width="17.81640625" style="239" customWidth="1"/>
    <col min="11271" max="11271" width="18.81640625" style="239" customWidth="1"/>
    <col min="11272" max="11272" width="21" style="239" bestFit="1" customWidth="1"/>
    <col min="11273" max="11273" width="4" style="239" bestFit="1" customWidth="1"/>
    <col min="11274" max="11274" width="8.08984375" style="239" bestFit="1" customWidth="1"/>
    <col min="11275" max="11275" width="22.1796875" style="239" bestFit="1" customWidth="1"/>
    <col min="11276" max="11276" width="21.453125" style="239" bestFit="1" customWidth="1"/>
    <col min="11277" max="11277" width="22.1796875" style="239" bestFit="1" customWidth="1"/>
    <col min="11278" max="11278" width="21.453125" style="239" bestFit="1" customWidth="1"/>
    <col min="11279" max="11520" width="8.81640625" style="239"/>
    <col min="11521" max="11521" width="17.1796875" style="239" bestFit="1" customWidth="1"/>
    <col min="11522" max="11522" width="8.1796875" style="239" bestFit="1" customWidth="1"/>
    <col min="11523" max="11523" width="112.36328125" style="239" bestFit="1" customWidth="1"/>
    <col min="11524" max="11524" width="18.81640625" style="239" customWidth="1"/>
    <col min="11525" max="11526" width="17.81640625" style="239" customWidth="1"/>
    <col min="11527" max="11527" width="18.81640625" style="239" customWidth="1"/>
    <col min="11528" max="11528" width="21" style="239" bestFit="1" customWidth="1"/>
    <col min="11529" max="11529" width="4" style="239" bestFit="1" customWidth="1"/>
    <col min="11530" max="11530" width="8.08984375" style="239" bestFit="1" customWidth="1"/>
    <col min="11531" max="11531" width="22.1796875" style="239" bestFit="1" customWidth="1"/>
    <col min="11532" max="11532" width="21.453125" style="239" bestFit="1" customWidth="1"/>
    <col min="11533" max="11533" width="22.1796875" style="239" bestFit="1" customWidth="1"/>
    <col min="11534" max="11534" width="21.453125" style="239" bestFit="1" customWidth="1"/>
    <col min="11535" max="11776" width="8.81640625" style="239"/>
    <col min="11777" max="11777" width="17.1796875" style="239" bestFit="1" customWidth="1"/>
    <col min="11778" max="11778" width="8.1796875" style="239" bestFit="1" customWidth="1"/>
    <col min="11779" max="11779" width="112.36328125" style="239" bestFit="1" customWidth="1"/>
    <col min="11780" max="11780" width="18.81640625" style="239" customWidth="1"/>
    <col min="11781" max="11782" width="17.81640625" style="239" customWidth="1"/>
    <col min="11783" max="11783" width="18.81640625" style="239" customWidth="1"/>
    <col min="11784" max="11784" width="21" style="239" bestFit="1" customWidth="1"/>
    <col min="11785" max="11785" width="4" style="239" bestFit="1" customWidth="1"/>
    <col min="11786" max="11786" width="8.08984375" style="239" bestFit="1" customWidth="1"/>
    <col min="11787" max="11787" width="22.1796875" style="239" bestFit="1" customWidth="1"/>
    <col min="11788" max="11788" width="21.453125" style="239" bestFit="1" customWidth="1"/>
    <col min="11789" max="11789" width="22.1796875" style="239" bestFit="1" customWidth="1"/>
    <col min="11790" max="11790" width="21.453125" style="239" bestFit="1" customWidth="1"/>
    <col min="11791" max="12032" width="8.81640625" style="239"/>
    <col min="12033" max="12033" width="17.1796875" style="239" bestFit="1" customWidth="1"/>
    <col min="12034" max="12034" width="8.1796875" style="239" bestFit="1" customWidth="1"/>
    <col min="12035" max="12035" width="112.36328125" style="239" bestFit="1" customWidth="1"/>
    <col min="12036" max="12036" width="18.81640625" style="239" customWidth="1"/>
    <col min="12037" max="12038" width="17.81640625" style="239" customWidth="1"/>
    <col min="12039" max="12039" width="18.81640625" style="239" customWidth="1"/>
    <col min="12040" max="12040" width="21" style="239" bestFit="1" customWidth="1"/>
    <col min="12041" max="12041" width="4" style="239" bestFit="1" customWidth="1"/>
    <col min="12042" max="12042" width="8.08984375" style="239" bestFit="1" customWidth="1"/>
    <col min="12043" max="12043" width="22.1796875" style="239" bestFit="1" customWidth="1"/>
    <col min="12044" max="12044" width="21.453125" style="239" bestFit="1" customWidth="1"/>
    <col min="12045" max="12045" width="22.1796875" style="239" bestFit="1" customWidth="1"/>
    <col min="12046" max="12046" width="21.453125" style="239" bestFit="1" customWidth="1"/>
    <col min="12047" max="12288" width="8.81640625" style="239"/>
    <col min="12289" max="12289" width="17.1796875" style="239" bestFit="1" customWidth="1"/>
    <col min="12290" max="12290" width="8.1796875" style="239" bestFit="1" customWidth="1"/>
    <col min="12291" max="12291" width="112.36328125" style="239" bestFit="1" customWidth="1"/>
    <col min="12292" max="12292" width="18.81640625" style="239" customWidth="1"/>
    <col min="12293" max="12294" width="17.81640625" style="239" customWidth="1"/>
    <col min="12295" max="12295" width="18.81640625" style="239" customWidth="1"/>
    <col min="12296" max="12296" width="21" style="239" bestFit="1" customWidth="1"/>
    <col min="12297" max="12297" width="4" style="239" bestFit="1" customWidth="1"/>
    <col min="12298" max="12298" width="8.08984375" style="239" bestFit="1" customWidth="1"/>
    <col min="12299" max="12299" width="22.1796875" style="239" bestFit="1" customWidth="1"/>
    <col min="12300" max="12300" width="21.453125" style="239" bestFit="1" customWidth="1"/>
    <col min="12301" max="12301" width="22.1796875" style="239" bestFit="1" customWidth="1"/>
    <col min="12302" max="12302" width="21.453125" style="239" bestFit="1" customWidth="1"/>
    <col min="12303" max="12544" width="8.81640625" style="239"/>
    <col min="12545" max="12545" width="17.1796875" style="239" bestFit="1" customWidth="1"/>
    <col min="12546" max="12546" width="8.1796875" style="239" bestFit="1" customWidth="1"/>
    <col min="12547" max="12547" width="112.36328125" style="239" bestFit="1" customWidth="1"/>
    <col min="12548" max="12548" width="18.81640625" style="239" customWidth="1"/>
    <col min="12549" max="12550" width="17.81640625" style="239" customWidth="1"/>
    <col min="12551" max="12551" width="18.81640625" style="239" customWidth="1"/>
    <col min="12552" max="12552" width="21" style="239" bestFit="1" customWidth="1"/>
    <col min="12553" max="12553" width="4" style="239" bestFit="1" customWidth="1"/>
    <col min="12554" max="12554" width="8.08984375" style="239" bestFit="1" customWidth="1"/>
    <col min="12555" max="12555" width="22.1796875" style="239" bestFit="1" customWidth="1"/>
    <col min="12556" max="12556" width="21.453125" style="239" bestFit="1" customWidth="1"/>
    <col min="12557" max="12557" width="22.1796875" style="239" bestFit="1" customWidth="1"/>
    <col min="12558" max="12558" width="21.453125" style="239" bestFit="1" customWidth="1"/>
    <col min="12559" max="12800" width="8.81640625" style="239"/>
    <col min="12801" max="12801" width="17.1796875" style="239" bestFit="1" customWidth="1"/>
    <col min="12802" max="12802" width="8.1796875" style="239" bestFit="1" customWidth="1"/>
    <col min="12803" max="12803" width="112.36328125" style="239" bestFit="1" customWidth="1"/>
    <col min="12804" max="12804" width="18.81640625" style="239" customWidth="1"/>
    <col min="12805" max="12806" width="17.81640625" style="239" customWidth="1"/>
    <col min="12807" max="12807" width="18.81640625" style="239" customWidth="1"/>
    <col min="12808" max="12808" width="21" style="239" bestFit="1" customWidth="1"/>
    <col min="12809" max="12809" width="4" style="239" bestFit="1" customWidth="1"/>
    <col min="12810" max="12810" width="8.08984375" style="239" bestFit="1" customWidth="1"/>
    <col min="12811" max="12811" width="22.1796875" style="239" bestFit="1" customWidth="1"/>
    <col min="12812" max="12812" width="21.453125" style="239" bestFit="1" customWidth="1"/>
    <col min="12813" max="12813" width="22.1796875" style="239" bestFit="1" customWidth="1"/>
    <col min="12814" max="12814" width="21.453125" style="239" bestFit="1" customWidth="1"/>
    <col min="12815" max="13056" width="8.81640625" style="239"/>
    <col min="13057" max="13057" width="17.1796875" style="239" bestFit="1" customWidth="1"/>
    <col min="13058" max="13058" width="8.1796875" style="239" bestFit="1" customWidth="1"/>
    <col min="13059" max="13059" width="112.36328125" style="239" bestFit="1" customWidth="1"/>
    <col min="13060" max="13060" width="18.81640625" style="239" customWidth="1"/>
    <col min="13061" max="13062" width="17.81640625" style="239" customWidth="1"/>
    <col min="13063" max="13063" width="18.81640625" style="239" customWidth="1"/>
    <col min="13064" max="13064" width="21" style="239" bestFit="1" customWidth="1"/>
    <col min="13065" max="13065" width="4" style="239" bestFit="1" customWidth="1"/>
    <col min="13066" max="13066" width="8.08984375" style="239" bestFit="1" customWidth="1"/>
    <col min="13067" max="13067" width="22.1796875" style="239" bestFit="1" customWidth="1"/>
    <col min="13068" max="13068" width="21.453125" style="239" bestFit="1" customWidth="1"/>
    <col min="13069" max="13069" width="22.1796875" style="239" bestFit="1" customWidth="1"/>
    <col min="13070" max="13070" width="21.453125" style="239" bestFit="1" customWidth="1"/>
    <col min="13071" max="13312" width="8.81640625" style="239"/>
    <col min="13313" max="13313" width="17.1796875" style="239" bestFit="1" customWidth="1"/>
    <col min="13314" max="13314" width="8.1796875" style="239" bestFit="1" customWidth="1"/>
    <col min="13315" max="13315" width="112.36328125" style="239" bestFit="1" customWidth="1"/>
    <col min="13316" max="13316" width="18.81640625" style="239" customWidth="1"/>
    <col min="13317" max="13318" width="17.81640625" style="239" customWidth="1"/>
    <col min="13319" max="13319" width="18.81640625" style="239" customWidth="1"/>
    <col min="13320" max="13320" width="21" style="239" bestFit="1" customWidth="1"/>
    <col min="13321" max="13321" width="4" style="239" bestFit="1" customWidth="1"/>
    <col min="13322" max="13322" width="8.08984375" style="239" bestFit="1" customWidth="1"/>
    <col min="13323" max="13323" width="22.1796875" style="239" bestFit="1" customWidth="1"/>
    <col min="13324" max="13324" width="21.453125" style="239" bestFit="1" customWidth="1"/>
    <col min="13325" max="13325" width="22.1796875" style="239" bestFit="1" customWidth="1"/>
    <col min="13326" max="13326" width="21.453125" style="239" bestFit="1" customWidth="1"/>
    <col min="13327" max="13568" width="8.81640625" style="239"/>
    <col min="13569" max="13569" width="17.1796875" style="239" bestFit="1" customWidth="1"/>
    <col min="13570" max="13570" width="8.1796875" style="239" bestFit="1" customWidth="1"/>
    <col min="13571" max="13571" width="112.36328125" style="239" bestFit="1" customWidth="1"/>
    <col min="13572" max="13572" width="18.81640625" style="239" customWidth="1"/>
    <col min="13573" max="13574" width="17.81640625" style="239" customWidth="1"/>
    <col min="13575" max="13575" width="18.81640625" style="239" customWidth="1"/>
    <col min="13576" max="13576" width="21" style="239" bestFit="1" customWidth="1"/>
    <col min="13577" max="13577" width="4" style="239" bestFit="1" customWidth="1"/>
    <col min="13578" max="13578" width="8.08984375" style="239" bestFit="1" customWidth="1"/>
    <col min="13579" max="13579" width="22.1796875" style="239" bestFit="1" customWidth="1"/>
    <col min="13580" max="13580" width="21.453125" style="239" bestFit="1" customWidth="1"/>
    <col min="13581" max="13581" width="22.1796875" style="239" bestFit="1" customWidth="1"/>
    <col min="13582" max="13582" width="21.453125" style="239" bestFit="1" customWidth="1"/>
    <col min="13583" max="13824" width="8.81640625" style="239"/>
    <col min="13825" max="13825" width="17.1796875" style="239" bestFit="1" customWidth="1"/>
    <col min="13826" max="13826" width="8.1796875" style="239" bestFit="1" customWidth="1"/>
    <col min="13827" max="13827" width="112.36328125" style="239" bestFit="1" customWidth="1"/>
    <col min="13828" max="13828" width="18.81640625" style="239" customWidth="1"/>
    <col min="13829" max="13830" width="17.81640625" style="239" customWidth="1"/>
    <col min="13831" max="13831" width="18.81640625" style="239" customWidth="1"/>
    <col min="13832" max="13832" width="21" style="239" bestFit="1" customWidth="1"/>
    <col min="13833" max="13833" width="4" style="239" bestFit="1" customWidth="1"/>
    <col min="13834" max="13834" width="8.08984375" style="239" bestFit="1" customWidth="1"/>
    <col min="13835" max="13835" width="22.1796875" style="239" bestFit="1" customWidth="1"/>
    <col min="13836" max="13836" width="21.453125" style="239" bestFit="1" customWidth="1"/>
    <col min="13837" max="13837" width="22.1796875" style="239" bestFit="1" customWidth="1"/>
    <col min="13838" max="13838" width="21.453125" style="239" bestFit="1" customWidth="1"/>
    <col min="13839" max="14080" width="8.81640625" style="239"/>
    <col min="14081" max="14081" width="17.1796875" style="239" bestFit="1" customWidth="1"/>
    <col min="14082" max="14082" width="8.1796875" style="239" bestFit="1" customWidth="1"/>
    <col min="14083" max="14083" width="112.36328125" style="239" bestFit="1" customWidth="1"/>
    <col min="14084" max="14084" width="18.81640625" style="239" customWidth="1"/>
    <col min="14085" max="14086" width="17.81640625" style="239" customWidth="1"/>
    <col min="14087" max="14087" width="18.81640625" style="239" customWidth="1"/>
    <col min="14088" max="14088" width="21" style="239" bestFit="1" customWidth="1"/>
    <col min="14089" max="14089" width="4" style="239" bestFit="1" customWidth="1"/>
    <col min="14090" max="14090" width="8.08984375" style="239" bestFit="1" customWidth="1"/>
    <col min="14091" max="14091" width="22.1796875" style="239" bestFit="1" customWidth="1"/>
    <col min="14092" max="14092" width="21.453125" style="239" bestFit="1" customWidth="1"/>
    <col min="14093" max="14093" width="22.1796875" style="239" bestFit="1" customWidth="1"/>
    <col min="14094" max="14094" width="21.453125" style="239" bestFit="1" customWidth="1"/>
    <col min="14095" max="14336" width="8.81640625" style="239"/>
    <col min="14337" max="14337" width="17.1796875" style="239" bestFit="1" customWidth="1"/>
    <col min="14338" max="14338" width="8.1796875" style="239" bestFit="1" customWidth="1"/>
    <col min="14339" max="14339" width="112.36328125" style="239" bestFit="1" customWidth="1"/>
    <col min="14340" max="14340" width="18.81640625" style="239" customWidth="1"/>
    <col min="14341" max="14342" width="17.81640625" style="239" customWidth="1"/>
    <col min="14343" max="14343" width="18.81640625" style="239" customWidth="1"/>
    <col min="14344" max="14344" width="21" style="239" bestFit="1" customWidth="1"/>
    <col min="14345" max="14345" width="4" style="239" bestFit="1" customWidth="1"/>
    <col min="14346" max="14346" width="8.08984375" style="239" bestFit="1" customWidth="1"/>
    <col min="14347" max="14347" width="22.1796875" style="239" bestFit="1" customWidth="1"/>
    <col min="14348" max="14348" width="21.453125" style="239" bestFit="1" customWidth="1"/>
    <col min="14349" max="14349" width="22.1796875" style="239" bestFit="1" customWidth="1"/>
    <col min="14350" max="14350" width="21.453125" style="239" bestFit="1" customWidth="1"/>
    <col min="14351" max="14592" width="8.81640625" style="239"/>
    <col min="14593" max="14593" width="17.1796875" style="239" bestFit="1" customWidth="1"/>
    <col min="14594" max="14594" width="8.1796875" style="239" bestFit="1" customWidth="1"/>
    <col min="14595" max="14595" width="112.36328125" style="239" bestFit="1" customWidth="1"/>
    <col min="14596" max="14596" width="18.81640625" style="239" customWidth="1"/>
    <col min="14597" max="14598" width="17.81640625" style="239" customWidth="1"/>
    <col min="14599" max="14599" width="18.81640625" style="239" customWidth="1"/>
    <col min="14600" max="14600" width="21" style="239" bestFit="1" customWidth="1"/>
    <col min="14601" max="14601" width="4" style="239" bestFit="1" customWidth="1"/>
    <col min="14602" max="14602" width="8.08984375" style="239" bestFit="1" customWidth="1"/>
    <col min="14603" max="14603" width="22.1796875" style="239" bestFit="1" customWidth="1"/>
    <col min="14604" max="14604" width="21.453125" style="239" bestFit="1" customWidth="1"/>
    <col min="14605" max="14605" width="22.1796875" style="239" bestFit="1" customWidth="1"/>
    <col min="14606" max="14606" width="21.453125" style="239" bestFit="1" customWidth="1"/>
    <col min="14607" max="14848" width="8.81640625" style="239"/>
    <col min="14849" max="14849" width="17.1796875" style="239" bestFit="1" customWidth="1"/>
    <col min="14850" max="14850" width="8.1796875" style="239" bestFit="1" customWidth="1"/>
    <col min="14851" max="14851" width="112.36328125" style="239" bestFit="1" customWidth="1"/>
    <col min="14852" max="14852" width="18.81640625" style="239" customWidth="1"/>
    <col min="14853" max="14854" width="17.81640625" style="239" customWidth="1"/>
    <col min="14855" max="14855" width="18.81640625" style="239" customWidth="1"/>
    <col min="14856" max="14856" width="21" style="239" bestFit="1" customWidth="1"/>
    <col min="14857" max="14857" width="4" style="239" bestFit="1" customWidth="1"/>
    <col min="14858" max="14858" width="8.08984375" style="239" bestFit="1" customWidth="1"/>
    <col min="14859" max="14859" width="22.1796875" style="239" bestFit="1" customWidth="1"/>
    <col min="14860" max="14860" width="21.453125" style="239" bestFit="1" customWidth="1"/>
    <col min="14861" max="14861" width="22.1796875" style="239" bestFit="1" customWidth="1"/>
    <col min="14862" max="14862" width="21.453125" style="239" bestFit="1" customWidth="1"/>
    <col min="14863" max="15104" width="8.81640625" style="239"/>
    <col min="15105" max="15105" width="17.1796875" style="239" bestFit="1" customWidth="1"/>
    <col min="15106" max="15106" width="8.1796875" style="239" bestFit="1" customWidth="1"/>
    <col min="15107" max="15107" width="112.36328125" style="239" bestFit="1" customWidth="1"/>
    <col min="15108" max="15108" width="18.81640625" style="239" customWidth="1"/>
    <col min="15109" max="15110" width="17.81640625" style="239" customWidth="1"/>
    <col min="15111" max="15111" width="18.81640625" style="239" customWidth="1"/>
    <col min="15112" max="15112" width="21" style="239" bestFit="1" customWidth="1"/>
    <col min="15113" max="15113" width="4" style="239" bestFit="1" customWidth="1"/>
    <col min="15114" max="15114" width="8.08984375" style="239" bestFit="1" customWidth="1"/>
    <col min="15115" max="15115" width="22.1796875" style="239" bestFit="1" customWidth="1"/>
    <col min="15116" max="15116" width="21.453125" style="239" bestFit="1" customWidth="1"/>
    <col min="15117" max="15117" width="22.1796875" style="239" bestFit="1" customWidth="1"/>
    <col min="15118" max="15118" width="21.453125" style="239" bestFit="1" customWidth="1"/>
    <col min="15119" max="15360" width="8.81640625" style="239"/>
    <col min="15361" max="15361" width="17.1796875" style="239" bestFit="1" customWidth="1"/>
    <col min="15362" max="15362" width="8.1796875" style="239" bestFit="1" customWidth="1"/>
    <col min="15363" max="15363" width="112.36328125" style="239" bestFit="1" customWidth="1"/>
    <col min="15364" max="15364" width="18.81640625" style="239" customWidth="1"/>
    <col min="15365" max="15366" width="17.81640625" style="239" customWidth="1"/>
    <col min="15367" max="15367" width="18.81640625" style="239" customWidth="1"/>
    <col min="15368" max="15368" width="21" style="239" bestFit="1" customWidth="1"/>
    <col min="15369" max="15369" width="4" style="239" bestFit="1" customWidth="1"/>
    <col min="15370" max="15370" width="8.08984375" style="239" bestFit="1" customWidth="1"/>
    <col min="15371" max="15371" width="22.1796875" style="239" bestFit="1" customWidth="1"/>
    <col min="15372" max="15372" width="21.453125" style="239" bestFit="1" customWidth="1"/>
    <col min="15373" max="15373" width="22.1796875" style="239" bestFit="1" customWidth="1"/>
    <col min="15374" max="15374" width="21.453125" style="239" bestFit="1" customWidth="1"/>
    <col min="15375" max="15616" width="8.81640625" style="239"/>
    <col min="15617" max="15617" width="17.1796875" style="239" bestFit="1" customWidth="1"/>
    <col min="15618" max="15618" width="8.1796875" style="239" bestFit="1" customWidth="1"/>
    <col min="15619" max="15619" width="112.36328125" style="239" bestFit="1" customWidth="1"/>
    <col min="15620" max="15620" width="18.81640625" style="239" customWidth="1"/>
    <col min="15621" max="15622" width="17.81640625" style="239" customWidth="1"/>
    <col min="15623" max="15623" width="18.81640625" style="239" customWidth="1"/>
    <col min="15624" max="15624" width="21" style="239" bestFit="1" customWidth="1"/>
    <col min="15625" max="15625" width="4" style="239" bestFit="1" customWidth="1"/>
    <col min="15626" max="15626" width="8.08984375" style="239" bestFit="1" customWidth="1"/>
    <col min="15627" max="15627" width="22.1796875" style="239" bestFit="1" customWidth="1"/>
    <col min="15628" max="15628" width="21.453125" style="239" bestFit="1" customWidth="1"/>
    <col min="15629" max="15629" width="22.1796875" style="239" bestFit="1" customWidth="1"/>
    <col min="15630" max="15630" width="21.453125" style="239" bestFit="1" customWidth="1"/>
    <col min="15631" max="15872" width="8.81640625" style="239"/>
    <col min="15873" max="15873" width="17.1796875" style="239" bestFit="1" customWidth="1"/>
    <col min="15874" max="15874" width="8.1796875" style="239" bestFit="1" customWidth="1"/>
    <col min="15875" max="15875" width="112.36328125" style="239" bestFit="1" customWidth="1"/>
    <col min="15876" max="15876" width="18.81640625" style="239" customWidth="1"/>
    <col min="15877" max="15878" width="17.81640625" style="239" customWidth="1"/>
    <col min="15879" max="15879" width="18.81640625" style="239" customWidth="1"/>
    <col min="15880" max="15880" width="21" style="239" bestFit="1" customWidth="1"/>
    <col min="15881" max="15881" width="4" style="239" bestFit="1" customWidth="1"/>
    <col min="15882" max="15882" width="8.08984375" style="239" bestFit="1" customWidth="1"/>
    <col min="15883" max="15883" width="22.1796875" style="239" bestFit="1" customWidth="1"/>
    <col min="15884" max="15884" width="21.453125" style="239" bestFit="1" customWidth="1"/>
    <col min="15885" max="15885" width="22.1796875" style="239" bestFit="1" customWidth="1"/>
    <col min="15886" max="15886" width="21.453125" style="239" bestFit="1" customWidth="1"/>
    <col min="15887" max="16128" width="8.81640625" style="239"/>
    <col min="16129" max="16129" width="17.1796875" style="239" bestFit="1" customWidth="1"/>
    <col min="16130" max="16130" width="8.1796875" style="239" bestFit="1" customWidth="1"/>
    <col min="16131" max="16131" width="112.36328125" style="239" bestFit="1" customWidth="1"/>
    <col min="16132" max="16132" width="18.81640625" style="239" customWidth="1"/>
    <col min="16133" max="16134" width="17.81640625" style="239" customWidth="1"/>
    <col min="16135" max="16135" width="18.81640625" style="239" customWidth="1"/>
    <col min="16136" max="16136" width="21" style="239" bestFit="1" customWidth="1"/>
    <col min="16137" max="16137" width="4" style="239" bestFit="1" customWidth="1"/>
    <col min="16138" max="16138" width="8.08984375" style="239" bestFit="1" customWidth="1"/>
    <col min="16139" max="16139" width="22.1796875" style="239" bestFit="1" customWidth="1"/>
    <col min="16140" max="16140" width="21.453125" style="239" bestFit="1" customWidth="1"/>
    <col min="16141" max="16141" width="22.1796875" style="239" bestFit="1" customWidth="1"/>
    <col min="16142" max="16142" width="21.453125" style="239" bestFit="1" customWidth="1"/>
    <col min="16143" max="16384" width="8.81640625" style="239"/>
  </cols>
  <sheetData>
    <row r="1" spans="1:14" s="306" customFormat="1" ht="23.5" thickBot="1" x14ac:dyDescent="0.55000000000000004">
      <c r="A1" s="302"/>
      <c r="B1" s="835"/>
      <c r="C1" s="836"/>
      <c r="D1" s="837" t="s">
        <v>29</v>
      </c>
      <c r="E1" s="838"/>
      <c r="F1" s="839"/>
      <c r="G1" s="840" t="s">
        <v>52</v>
      </c>
      <c r="H1" s="930" t="s">
        <v>84</v>
      </c>
      <c r="I1" s="930"/>
      <c r="J1" s="930"/>
      <c r="K1" s="930"/>
      <c r="L1" s="930"/>
      <c r="M1" s="930"/>
      <c r="N1" s="930"/>
    </row>
    <row r="2" spans="1:14" s="306" customFormat="1" thickBot="1" x14ac:dyDescent="0.55000000000000004">
      <c r="A2" s="307"/>
      <c r="B2" s="520"/>
      <c r="C2" s="218"/>
      <c r="D2" s="841"/>
      <c r="E2" s="563"/>
      <c r="F2" s="563"/>
      <c r="G2" s="842">
        <v>44650</v>
      </c>
      <c r="K2" s="308"/>
      <c r="L2" s="308"/>
      <c r="M2" s="308"/>
      <c r="N2" s="684"/>
    </row>
    <row r="3" spans="1:14" s="306" customFormat="1" ht="13.5" customHeight="1" x14ac:dyDescent="0.45">
      <c r="A3" s="307"/>
      <c r="B3" s="520"/>
      <c r="C3" s="843"/>
      <c r="D3" s="520"/>
      <c r="E3" s="563"/>
      <c r="F3" s="563"/>
      <c r="G3" s="844"/>
      <c r="K3" s="308"/>
      <c r="L3" s="308"/>
      <c r="M3" s="308"/>
      <c r="N3" s="684"/>
    </row>
    <row r="4" spans="1:14" s="306" customFormat="1" ht="24.5" x14ac:dyDescent="0.45">
      <c r="A4" s="307"/>
      <c r="B4" s="307"/>
      <c r="C4" s="563"/>
      <c r="D4" s="520"/>
      <c r="E4" s="563"/>
      <c r="F4" s="563"/>
      <c r="G4" s="844" t="s">
        <v>53</v>
      </c>
      <c r="K4" s="308"/>
      <c r="L4" s="308"/>
      <c r="M4" s="308"/>
      <c r="N4" s="684"/>
    </row>
    <row r="5" spans="1:14" s="318" customFormat="1" x14ac:dyDescent="0.5">
      <c r="A5" s="313"/>
      <c r="B5" s="719" t="s">
        <v>30</v>
      </c>
      <c r="C5" s="490"/>
      <c r="D5" s="320"/>
      <c r="E5" s="490"/>
      <c r="F5" s="490"/>
      <c r="G5" s="722"/>
      <c r="K5" s="319"/>
      <c r="L5" s="319"/>
      <c r="M5" s="319"/>
      <c r="N5" s="684"/>
    </row>
    <row r="6" spans="1:14" s="323" customFormat="1" x14ac:dyDescent="0.5">
      <c r="A6" s="320"/>
      <c r="B6" s="719" t="s">
        <v>50</v>
      </c>
      <c r="C6" s="721"/>
      <c r="D6" s="320"/>
      <c r="F6" s="490"/>
      <c r="G6" s="722" t="s">
        <v>54</v>
      </c>
      <c r="N6" s="490"/>
    </row>
    <row r="7" spans="1:14" s="323" customFormat="1" x14ac:dyDescent="0.5">
      <c r="B7" s="723" t="s">
        <v>32</v>
      </c>
      <c r="D7" s="320"/>
      <c r="E7" s="490"/>
      <c r="F7" s="490"/>
      <c r="G7" s="722"/>
      <c r="N7" s="490"/>
    </row>
    <row r="8" spans="1:14" s="323" customFormat="1" ht="25.5" thickBot="1" x14ac:dyDescent="0.55000000000000004">
      <c r="B8" s="724" t="s">
        <v>51</v>
      </c>
      <c r="C8" s="725"/>
      <c r="D8" s="726"/>
      <c r="E8" s="727"/>
      <c r="F8" s="727"/>
      <c r="G8" s="728"/>
      <c r="N8" s="490"/>
    </row>
    <row r="9" spans="1:14" s="219" customFormat="1" ht="25.5" thickBot="1" x14ac:dyDescent="0.55000000000000004">
      <c r="E9" s="220"/>
      <c r="G9" s="220"/>
      <c r="H9" s="220"/>
      <c r="N9" s="683"/>
    </row>
    <row r="10" spans="1:14" s="245" customFormat="1" ht="25.5" thickBot="1" x14ac:dyDescent="0.55000000000000004">
      <c r="A10" s="296"/>
      <c r="B10" s="297" t="s">
        <v>0</v>
      </c>
      <c r="C10" s="298" t="s">
        <v>1</v>
      </c>
      <c r="D10" s="298" t="s">
        <v>2</v>
      </c>
      <c r="E10" s="299"/>
      <c r="F10" s="300" t="s">
        <v>6</v>
      </c>
      <c r="G10" s="301" t="s">
        <v>8</v>
      </c>
      <c r="N10" s="683"/>
    </row>
    <row r="11" spans="1:14" s="311" customFormat="1" ht="25.5" thickBot="1" x14ac:dyDescent="0.55000000000000004">
      <c r="A11" s="931" t="s">
        <v>702</v>
      </c>
      <c r="B11" s="330">
        <v>1</v>
      </c>
      <c r="C11" s="333" t="s">
        <v>703</v>
      </c>
      <c r="D11" s="331" t="s">
        <v>5</v>
      </c>
      <c r="E11" s="332"/>
      <c r="F11" s="332">
        <v>26.6</v>
      </c>
      <c r="G11" s="312">
        <v>0</v>
      </c>
      <c r="H11" s="373"/>
      <c r="I11" s="470"/>
      <c r="J11" s="242"/>
      <c r="N11" s="683"/>
    </row>
    <row r="12" spans="1:14" s="311" customFormat="1" ht="25.5" thickBot="1" x14ac:dyDescent="0.55000000000000004">
      <c r="A12" s="932"/>
      <c r="B12" s="341">
        <v>2</v>
      </c>
      <c r="C12" s="374" t="s">
        <v>704</v>
      </c>
      <c r="D12" s="342" t="s">
        <v>5</v>
      </c>
      <c r="E12" s="343"/>
      <c r="F12" s="343">
        <v>24.5</v>
      </c>
      <c r="G12" s="312">
        <v>0</v>
      </c>
      <c r="H12" s="373"/>
      <c r="I12" s="470"/>
      <c r="J12" s="242"/>
      <c r="N12" s="683"/>
    </row>
    <row r="13" spans="1:14" s="311" customFormat="1" ht="25.5" thickBot="1" x14ac:dyDescent="0.55000000000000004">
      <c r="A13" s="932"/>
      <c r="B13" s="341">
        <v>3</v>
      </c>
      <c r="C13" s="374" t="s">
        <v>705</v>
      </c>
      <c r="D13" s="342" t="s">
        <v>5</v>
      </c>
      <c r="E13" s="343"/>
      <c r="F13" s="343">
        <v>19.3</v>
      </c>
      <c r="G13" s="312">
        <v>0</v>
      </c>
      <c r="H13" s="344"/>
      <c r="I13" s="362"/>
      <c r="J13" s="345"/>
      <c r="N13" s="683"/>
    </row>
    <row r="14" spans="1:14" s="311" customFormat="1" ht="25.5" thickBot="1" x14ac:dyDescent="0.55000000000000004">
      <c r="A14" s="932"/>
      <c r="B14" s="375">
        <v>4</v>
      </c>
      <c r="C14" s="376" t="s">
        <v>706</v>
      </c>
      <c r="D14" s="377" t="s">
        <v>5</v>
      </c>
      <c r="E14" s="378"/>
      <c r="F14" s="378">
        <v>28.4</v>
      </c>
      <c r="G14" s="379">
        <v>0</v>
      </c>
      <c r="H14" s="373"/>
      <c r="I14" s="378"/>
      <c r="J14" s="380"/>
      <c r="N14" s="683"/>
    </row>
    <row r="15" spans="1:14" s="311" customFormat="1" ht="30.5" thickBot="1" x14ac:dyDescent="0.65">
      <c r="A15" s="932"/>
      <c r="B15" s="330">
        <v>1</v>
      </c>
      <c r="C15" s="333" t="s">
        <v>707</v>
      </c>
      <c r="D15" s="331" t="s">
        <v>5</v>
      </c>
      <c r="E15" s="332"/>
      <c r="F15" s="332">
        <v>27.6</v>
      </c>
      <c r="G15" s="312">
        <v>0</v>
      </c>
      <c r="H15" s="373"/>
      <c r="I15" s="470"/>
      <c r="J15" s="242"/>
      <c r="N15" s="683"/>
    </row>
    <row r="16" spans="1:14" s="311" customFormat="1" ht="30.5" thickBot="1" x14ac:dyDescent="0.65">
      <c r="A16" s="932"/>
      <c r="B16" s="341">
        <v>2</v>
      </c>
      <c r="C16" s="374" t="s">
        <v>708</v>
      </c>
      <c r="D16" s="342" t="s">
        <v>5</v>
      </c>
      <c r="E16" s="343"/>
      <c r="F16" s="343">
        <v>28.6</v>
      </c>
      <c r="G16" s="312">
        <v>0</v>
      </c>
      <c r="H16" s="373"/>
      <c r="I16" s="470"/>
      <c r="J16" s="242"/>
      <c r="N16" s="683"/>
    </row>
    <row r="17" spans="1:14" s="311" customFormat="1" ht="30.5" thickBot="1" x14ac:dyDescent="0.65">
      <c r="A17" s="932"/>
      <c r="B17" s="364">
        <v>2</v>
      </c>
      <c r="C17" s="385" t="s">
        <v>709</v>
      </c>
      <c r="D17" s="386" t="s">
        <v>5</v>
      </c>
      <c r="E17" s="387"/>
      <c r="F17" s="387">
        <v>29.7</v>
      </c>
      <c r="G17" s="870">
        <v>0</v>
      </c>
      <c r="H17" s="373"/>
      <c r="I17" s="470"/>
      <c r="J17" s="242"/>
      <c r="N17" s="683"/>
    </row>
    <row r="18" spans="1:14" s="311" customFormat="1" ht="25.5" thickBot="1" x14ac:dyDescent="0.55000000000000004">
      <c r="A18" s="932"/>
      <c r="B18" s="422">
        <v>1</v>
      </c>
      <c r="C18" s="423" t="s">
        <v>522</v>
      </c>
      <c r="D18" s="424" t="s">
        <v>5</v>
      </c>
      <c r="E18" s="439"/>
      <c r="F18" s="439">
        <v>25.8</v>
      </c>
      <c r="G18" s="398">
        <v>0</v>
      </c>
      <c r="H18" s="373"/>
      <c r="I18" s="470"/>
      <c r="J18" s="242"/>
      <c r="N18" s="683"/>
    </row>
    <row r="19" spans="1:14" s="311" customFormat="1" ht="25.5" thickBot="1" x14ac:dyDescent="0.55000000000000004">
      <c r="A19" s="932"/>
      <c r="B19" s="341">
        <v>1</v>
      </c>
      <c r="C19" s="374" t="s">
        <v>710</v>
      </c>
      <c r="D19" s="342" t="s">
        <v>5</v>
      </c>
      <c r="E19" s="343"/>
      <c r="F19" s="343">
        <v>24.6</v>
      </c>
      <c r="G19" s="363">
        <v>0</v>
      </c>
      <c r="H19" s="373"/>
      <c r="I19" s="373"/>
      <c r="J19" s="242"/>
      <c r="N19" s="683"/>
    </row>
    <row r="20" spans="1:14" s="311" customFormat="1" ht="25.5" thickBot="1" x14ac:dyDescent="0.55000000000000004">
      <c r="A20" s="932"/>
      <c r="B20" s="341">
        <v>1</v>
      </c>
      <c r="C20" s="374" t="s">
        <v>711</v>
      </c>
      <c r="D20" s="342" t="s">
        <v>5</v>
      </c>
      <c r="E20" s="343"/>
      <c r="F20" s="343">
        <v>18.7</v>
      </c>
      <c r="G20" s="363">
        <v>0</v>
      </c>
      <c r="H20" s="344"/>
      <c r="I20" s="373"/>
      <c r="J20" s="242"/>
      <c r="N20" s="683"/>
    </row>
    <row r="21" spans="1:14" s="311" customFormat="1" ht="25.5" thickBot="1" x14ac:dyDescent="0.55000000000000004">
      <c r="A21" s="932"/>
      <c r="B21" s="341">
        <v>1</v>
      </c>
      <c r="C21" s="374" t="s">
        <v>712</v>
      </c>
      <c r="D21" s="342" t="s">
        <v>5</v>
      </c>
      <c r="E21" s="343"/>
      <c r="F21" s="343">
        <v>27.4</v>
      </c>
      <c r="G21" s="363">
        <v>0</v>
      </c>
      <c r="H21" s="373"/>
      <c r="I21" s="362"/>
      <c r="J21" s="345"/>
      <c r="N21" s="683"/>
    </row>
    <row r="22" spans="1:14" s="311" customFormat="1" ht="25.5" thickBot="1" x14ac:dyDescent="0.55000000000000004">
      <c r="A22" s="932"/>
      <c r="B22" s="341">
        <v>1</v>
      </c>
      <c r="C22" s="374" t="s">
        <v>787</v>
      </c>
      <c r="D22" s="342" t="s">
        <v>5</v>
      </c>
      <c r="E22" s="343"/>
      <c r="F22" s="343">
        <v>19.899999999999999</v>
      </c>
      <c r="G22" s="363">
        <v>0</v>
      </c>
      <c r="H22" s="373"/>
      <c r="I22" s="362"/>
      <c r="J22" s="345"/>
      <c r="N22" s="683"/>
    </row>
    <row r="23" spans="1:14" s="311" customFormat="1" x14ac:dyDescent="0.5">
      <c r="A23" s="932"/>
      <c r="B23" s="341">
        <v>1</v>
      </c>
      <c r="C23" s="374" t="s">
        <v>713</v>
      </c>
      <c r="D23" s="342" t="s">
        <v>5</v>
      </c>
      <c r="E23" s="343"/>
      <c r="F23" s="343">
        <v>20.5</v>
      </c>
      <c r="G23" s="363">
        <v>0</v>
      </c>
      <c r="H23" s="373"/>
      <c r="I23" s="362"/>
      <c r="J23" s="345"/>
      <c r="N23" s="683"/>
    </row>
    <row r="24" spans="1:14" s="311" customFormat="1" ht="25.5" thickBot="1" x14ac:dyDescent="0.55000000000000004">
      <c r="A24" s="932"/>
      <c r="B24" s="381">
        <v>1</v>
      </c>
      <c r="C24" s="376" t="s">
        <v>714</v>
      </c>
      <c r="D24" s="382" t="s">
        <v>5</v>
      </c>
      <c r="E24" s="383"/>
      <c r="F24" s="383">
        <v>28.9</v>
      </c>
      <c r="G24" s="384">
        <v>0</v>
      </c>
      <c r="H24" s="344"/>
      <c r="I24" s="362"/>
      <c r="J24" s="345"/>
      <c r="N24" s="683"/>
    </row>
    <row r="25" spans="1:14" s="711" customFormat="1" ht="25.5" thickBot="1" x14ac:dyDescent="0.55000000000000004">
      <c r="A25" s="932"/>
      <c r="B25" s="330">
        <v>1</v>
      </c>
      <c r="C25" s="333" t="s">
        <v>715</v>
      </c>
      <c r="D25" s="331" t="s">
        <v>5</v>
      </c>
      <c r="E25" s="332"/>
      <c r="F25" s="331">
        <v>28.3</v>
      </c>
      <c r="G25" s="312">
        <v>0</v>
      </c>
      <c r="H25" s="373"/>
      <c r="I25" s="871"/>
      <c r="J25" s="870"/>
      <c r="K25" s="311"/>
      <c r="L25" s="311"/>
      <c r="M25" s="311"/>
      <c r="N25" s="683"/>
    </row>
    <row r="26" spans="1:14" s="711" customFormat="1" ht="25.5" thickBot="1" x14ac:dyDescent="0.55000000000000004">
      <c r="A26" s="932"/>
      <c r="B26" s="341">
        <v>1</v>
      </c>
      <c r="C26" s="374" t="s">
        <v>716</v>
      </c>
      <c r="D26" s="342" t="s">
        <v>5</v>
      </c>
      <c r="E26" s="343"/>
      <c r="F26" s="342">
        <v>26.8</v>
      </c>
      <c r="G26" s="363">
        <v>0</v>
      </c>
      <c r="H26" s="373"/>
      <c r="I26" s="871"/>
      <c r="J26" s="870"/>
      <c r="K26" s="311"/>
      <c r="L26" s="311"/>
      <c r="M26" s="311"/>
      <c r="N26" s="683"/>
    </row>
    <row r="27" spans="1:14" s="711" customFormat="1" ht="25.5" thickBot="1" x14ac:dyDescent="0.55000000000000004">
      <c r="A27" s="932"/>
      <c r="B27" s="341">
        <v>1</v>
      </c>
      <c r="C27" s="374" t="s">
        <v>717</v>
      </c>
      <c r="D27" s="342" t="s">
        <v>5</v>
      </c>
      <c r="E27" s="343"/>
      <c r="F27" s="342">
        <v>22.3</v>
      </c>
      <c r="G27" s="363">
        <v>0</v>
      </c>
      <c r="H27" s="344"/>
      <c r="I27" s="871"/>
      <c r="J27" s="870"/>
      <c r="K27" s="311"/>
      <c r="L27" s="311"/>
      <c r="M27" s="311"/>
      <c r="N27" s="683"/>
    </row>
    <row r="28" spans="1:14" s="711" customFormat="1" ht="25.5" thickBot="1" x14ac:dyDescent="0.55000000000000004">
      <c r="A28" s="932"/>
      <c r="B28" s="364">
        <v>1</v>
      </c>
      <c r="C28" s="385" t="s">
        <v>718</v>
      </c>
      <c r="D28" s="386" t="s">
        <v>5</v>
      </c>
      <c r="E28" s="387"/>
      <c r="F28" s="386">
        <v>31.4</v>
      </c>
      <c r="G28" s="365">
        <v>0</v>
      </c>
      <c r="H28" s="344"/>
      <c r="I28" s="871"/>
      <c r="J28" s="870"/>
      <c r="K28" s="311"/>
      <c r="L28" s="311"/>
      <c r="M28" s="311"/>
      <c r="N28" s="683"/>
    </row>
    <row r="29" spans="1:14" s="311" customFormat="1" ht="25.5" thickBot="1" x14ac:dyDescent="0.55000000000000004">
      <c r="A29" s="932"/>
      <c r="B29" s="330">
        <v>1</v>
      </c>
      <c r="C29" s="333" t="s">
        <v>167</v>
      </c>
      <c r="D29" s="331" t="s">
        <v>7</v>
      </c>
      <c r="E29" s="395"/>
      <c r="F29" s="332">
        <v>12.1</v>
      </c>
      <c r="G29" s="312">
        <v>0</v>
      </c>
      <c r="H29" s="373"/>
      <c r="I29" s="470"/>
      <c r="J29" s="242"/>
      <c r="N29" s="683"/>
    </row>
    <row r="30" spans="1:14" s="311" customFormat="1" ht="25.5" thickBot="1" x14ac:dyDescent="0.55000000000000004">
      <c r="A30" s="933"/>
      <c r="B30" s="388">
        <v>1</v>
      </c>
      <c r="C30" s="389" t="s">
        <v>172</v>
      </c>
      <c r="D30" s="390" t="s">
        <v>7</v>
      </c>
      <c r="E30" s="474"/>
      <c r="F30" s="391">
        <v>4</v>
      </c>
      <c r="G30" s="379">
        <v>0</v>
      </c>
      <c r="H30" s="373"/>
      <c r="I30" s="470"/>
      <c r="J30" s="242"/>
      <c r="N30" s="683"/>
    </row>
    <row r="31" spans="1:14" s="311" customFormat="1" ht="25.5" thickBot="1" x14ac:dyDescent="0.55000000000000004">
      <c r="A31" s="869"/>
      <c r="B31" s="330">
        <v>1</v>
      </c>
      <c r="C31" s="333" t="s">
        <v>719</v>
      </c>
      <c r="D31" s="331" t="s">
        <v>5</v>
      </c>
      <c r="E31" s="332"/>
      <c r="F31" s="332">
        <v>26.5</v>
      </c>
      <c r="G31" s="312">
        <v>0</v>
      </c>
      <c r="H31" s="373"/>
      <c r="I31" s="470"/>
      <c r="J31" s="242"/>
      <c r="N31" s="683"/>
    </row>
    <row r="32" spans="1:14" s="311" customFormat="1" ht="25.5" thickBot="1" x14ac:dyDescent="0.55000000000000004">
      <c r="A32" s="934" t="s">
        <v>720</v>
      </c>
      <c r="B32" s="341">
        <v>1</v>
      </c>
      <c r="C32" s="374" t="s">
        <v>721</v>
      </c>
      <c r="D32" s="342" t="s">
        <v>5</v>
      </c>
      <c r="E32" s="343"/>
      <c r="F32" s="343">
        <v>25.4</v>
      </c>
      <c r="G32" s="363">
        <v>0</v>
      </c>
      <c r="H32" s="373"/>
      <c r="I32" s="373"/>
      <c r="J32" s="242"/>
      <c r="N32" s="683"/>
    </row>
    <row r="33" spans="1:14" s="311" customFormat="1" ht="25.5" thickBot="1" x14ac:dyDescent="0.55000000000000004">
      <c r="A33" s="934"/>
      <c r="B33" s="341">
        <v>2</v>
      </c>
      <c r="C33" s="374" t="s">
        <v>722</v>
      </c>
      <c r="D33" s="342" t="s">
        <v>5</v>
      </c>
      <c r="E33" s="343"/>
      <c r="F33" s="343">
        <v>19.2</v>
      </c>
      <c r="G33" s="363">
        <v>0</v>
      </c>
      <c r="H33" s="344"/>
      <c r="I33" s="373"/>
      <c r="J33" s="242"/>
      <c r="N33" s="683"/>
    </row>
    <row r="34" spans="1:14" s="311" customFormat="1" ht="25.5" thickBot="1" x14ac:dyDescent="0.55000000000000004">
      <c r="A34" s="934"/>
      <c r="B34" s="341">
        <v>4</v>
      </c>
      <c r="C34" s="374" t="s">
        <v>786</v>
      </c>
      <c r="D34" s="342" t="s">
        <v>5</v>
      </c>
      <c r="E34" s="343"/>
      <c r="F34" s="343">
        <v>21.5</v>
      </c>
      <c r="G34" s="363">
        <v>0</v>
      </c>
      <c r="H34" s="683"/>
      <c r="I34" s="373"/>
      <c r="J34" s="242"/>
      <c r="N34" s="683"/>
    </row>
    <row r="35" spans="1:14" s="311" customFormat="1" ht="35" x14ac:dyDescent="0.7">
      <c r="A35" s="934"/>
      <c r="B35" s="341">
        <v>3</v>
      </c>
      <c r="C35" s="374" t="s">
        <v>723</v>
      </c>
      <c r="D35" s="342" t="s">
        <v>5</v>
      </c>
      <c r="E35" s="343"/>
      <c r="F35" s="343">
        <v>16.899999999999999</v>
      </c>
      <c r="G35" s="363">
        <v>0</v>
      </c>
      <c r="H35" s="344"/>
      <c r="I35" s="373"/>
      <c r="J35" s="242"/>
      <c r="N35" s="683"/>
    </row>
    <row r="36" spans="1:14" s="311" customFormat="1" ht="25.5" thickBot="1" x14ac:dyDescent="0.55000000000000004">
      <c r="A36" s="934"/>
      <c r="B36" s="341">
        <v>1</v>
      </c>
      <c r="C36" s="374" t="s">
        <v>724</v>
      </c>
      <c r="D36" s="342" t="s">
        <v>5</v>
      </c>
      <c r="E36" s="343"/>
      <c r="F36" s="343">
        <v>21.1</v>
      </c>
      <c r="G36" s="363">
        <v>0</v>
      </c>
      <c r="H36" s="344"/>
      <c r="I36" s="362"/>
      <c r="J36" s="345"/>
      <c r="N36" s="683"/>
    </row>
    <row r="37" spans="1:14" s="311" customFormat="1" ht="25.5" thickBot="1" x14ac:dyDescent="0.55000000000000004">
      <c r="A37" s="934"/>
      <c r="B37" s="341">
        <v>4</v>
      </c>
      <c r="C37" s="374" t="s">
        <v>725</v>
      </c>
      <c r="D37" s="342" t="s">
        <v>5</v>
      </c>
      <c r="E37" s="343"/>
      <c r="F37" s="343">
        <v>26.5</v>
      </c>
      <c r="G37" s="363">
        <v>0</v>
      </c>
      <c r="H37" s="683"/>
      <c r="I37" s="373"/>
      <c r="J37" s="242"/>
      <c r="N37" s="683"/>
    </row>
    <row r="38" spans="1:14" s="311" customFormat="1" ht="25.5" thickBot="1" x14ac:dyDescent="0.55000000000000004">
      <c r="A38" s="934"/>
      <c r="B38" s="341">
        <v>1</v>
      </c>
      <c r="C38" s="374" t="s">
        <v>726</v>
      </c>
      <c r="D38" s="342" t="s">
        <v>5</v>
      </c>
      <c r="E38" s="343"/>
      <c r="F38" s="343">
        <v>28.4</v>
      </c>
      <c r="G38" s="363">
        <v>0</v>
      </c>
      <c r="H38" s="373"/>
      <c r="I38" s="362"/>
      <c r="J38" s="345"/>
      <c r="N38" s="683"/>
    </row>
    <row r="39" spans="1:14" s="311" customFormat="1" ht="25.5" thickBot="1" x14ac:dyDescent="0.55000000000000004">
      <c r="A39" s="934"/>
      <c r="B39" s="341">
        <v>1</v>
      </c>
      <c r="C39" s="374" t="s">
        <v>727</v>
      </c>
      <c r="D39" s="342" t="s">
        <v>5</v>
      </c>
      <c r="E39" s="343"/>
      <c r="F39" s="343">
        <v>26.5</v>
      </c>
      <c r="G39" s="363">
        <v>0</v>
      </c>
      <c r="H39" s="373"/>
      <c r="I39" s="362"/>
      <c r="J39" s="345"/>
      <c r="N39" s="683"/>
    </row>
    <row r="40" spans="1:14" s="311" customFormat="1" ht="25.5" thickBot="1" x14ac:dyDescent="0.55000000000000004">
      <c r="A40" s="934"/>
      <c r="B40" s="341">
        <v>5</v>
      </c>
      <c r="C40" s="374" t="s">
        <v>728</v>
      </c>
      <c r="D40" s="342" t="s">
        <v>5</v>
      </c>
      <c r="E40" s="343"/>
      <c r="F40" s="343">
        <v>39.799999999999997</v>
      </c>
      <c r="G40" s="363">
        <v>0</v>
      </c>
      <c r="H40" s="683"/>
      <c r="I40" s="373"/>
      <c r="J40" s="242"/>
      <c r="N40" s="683"/>
    </row>
    <row r="41" spans="1:14" s="311" customFormat="1" ht="25.5" thickBot="1" x14ac:dyDescent="0.55000000000000004">
      <c r="A41" s="934"/>
      <c r="B41" s="381">
        <v>6</v>
      </c>
      <c r="C41" s="376" t="s">
        <v>729</v>
      </c>
      <c r="D41" s="382" t="s">
        <v>5</v>
      </c>
      <c r="E41" s="383"/>
      <c r="F41" s="343">
        <v>46</v>
      </c>
      <c r="G41" s="384">
        <v>0</v>
      </c>
      <c r="H41" s="683"/>
      <c r="I41" s="872"/>
      <c r="J41" s="792"/>
      <c r="N41" s="683"/>
    </row>
    <row r="42" spans="1:14" s="311" customFormat="1" x14ac:dyDescent="0.5">
      <c r="A42" s="934"/>
      <c r="B42" s="330">
        <v>1</v>
      </c>
      <c r="C42" s="333" t="s">
        <v>730</v>
      </c>
      <c r="D42" s="331" t="s">
        <v>5</v>
      </c>
      <c r="E42" s="332"/>
      <c r="F42" s="332">
        <v>25.7</v>
      </c>
      <c r="G42" s="312">
        <v>0</v>
      </c>
      <c r="H42" s="344"/>
      <c r="I42" s="362"/>
      <c r="J42" s="362"/>
      <c r="N42" s="683"/>
    </row>
    <row r="43" spans="1:14" s="311" customFormat="1" x14ac:dyDescent="0.5">
      <c r="A43" s="934"/>
      <c r="B43" s="341">
        <v>2</v>
      </c>
      <c r="C43" s="374" t="s">
        <v>731</v>
      </c>
      <c r="D43" s="342" t="s">
        <v>5</v>
      </c>
      <c r="E43" s="343"/>
      <c r="F43" s="343">
        <v>24.1</v>
      </c>
      <c r="G43" s="363">
        <v>0</v>
      </c>
      <c r="H43" s="344"/>
      <c r="I43" s="362"/>
      <c r="J43" s="362"/>
      <c r="N43" s="683"/>
    </row>
    <row r="44" spans="1:14" s="311" customFormat="1" x14ac:dyDescent="0.5">
      <c r="A44" s="934"/>
      <c r="B44" s="341">
        <v>3</v>
      </c>
      <c r="C44" s="374" t="s">
        <v>732</v>
      </c>
      <c r="D44" s="342" t="s">
        <v>5</v>
      </c>
      <c r="E44" s="343"/>
      <c r="F44" s="343">
        <v>19</v>
      </c>
      <c r="G44" s="363">
        <v>0</v>
      </c>
      <c r="H44" s="344"/>
      <c r="I44" s="362"/>
      <c r="J44" s="362"/>
      <c r="N44" s="683"/>
    </row>
    <row r="45" spans="1:14" s="311" customFormat="1" x14ac:dyDescent="0.5">
      <c r="A45" s="934"/>
      <c r="B45" s="341">
        <v>3</v>
      </c>
      <c r="C45" s="374" t="s">
        <v>788</v>
      </c>
      <c r="D45" s="342" t="s">
        <v>5</v>
      </c>
      <c r="E45" s="343"/>
      <c r="F45" s="343">
        <v>20.9</v>
      </c>
      <c r="G45" s="363">
        <v>0</v>
      </c>
      <c r="H45" s="344"/>
      <c r="I45" s="362"/>
      <c r="J45" s="362"/>
      <c r="N45" s="683"/>
    </row>
    <row r="46" spans="1:14" s="311" customFormat="1" ht="35" x14ac:dyDescent="0.7">
      <c r="A46" s="934"/>
      <c r="B46" s="341">
        <v>4</v>
      </c>
      <c r="C46" s="374" t="s">
        <v>733</v>
      </c>
      <c r="D46" s="342" t="s">
        <v>5</v>
      </c>
      <c r="E46" s="343"/>
      <c r="F46" s="343">
        <v>17</v>
      </c>
      <c r="G46" s="363">
        <v>0</v>
      </c>
      <c r="H46" s="344"/>
      <c r="I46" s="362"/>
      <c r="J46" s="362"/>
      <c r="N46" s="683"/>
    </row>
    <row r="47" spans="1:14" s="311" customFormat="1" x14ac:dyDescent="0.5">
      <c r="A47" s="934"/>
      <c r="B47" s="341">
        <v>5</v>
      </c>
      <c r="C47" s="374" t="s">
        <v>734</v>
      </c>
      <c r="D47" s="342" t="s">
        <v>5</v>
      </c>
      <c r="E47" s="343"/>
      <c r="F47" s="343">
        <v>25.4</v>
      </c>
      <c r="G47" s="363">
        <v>0</v>
      </c>
      <c r="H47" s="344"/>
      <c r="I47" s="362"/>
      <c r="J47" s="362"/>
      <c r="N47" s="683"/>
    </row>
    <row r="48" spans="1:14" s="311" customFormat="1" x14ac:dyDescent="0.5">
      <c r="A48" s="934"/>
      <c r="B48" s="341">
        <v>5</v>
      </c>
      <c r="C48" s="374" t="s">
        <v>735</v>
      </c>
      <c r="D48" s="342" t="s">
        <v>5</v>
      </c>
      <c r="E48" s="343"/>
      <c r="F48" s="343">
        <v>27.9</v>
      </c>
      <c r="G48" s="363">
        <v>0</v>
      </c>
      <c r="H48" s="344"/>
      <c r="I48" s="362"/>
      <c r="J48" s="362"/>
      <c r="N48" s="683"/>
    </row>
    <row r="49" spans="1:14" s="311" customFormat="1" ht="25.5" thickBot="1" x14ac:dyDescent="0.55000000000000004">
      <c r="A49" s="934"/>
      <c r="B49" s="341">
        <v>5</v>
      </c>
      <c r="C49" s="374" t="s">
        <v>736</v>
      </c>
      <c r="D49" s="342" t="s">
        <v>5</v>
      </c>
      <c r="E49" s="343"/>
      <c r="F49" s="343">
        <v>31.9</v>
      </c>
      <c r="G49" s="363">
        <v>0</v>
      </c>
      <c r="H49" s="344"/>
      <c r="I49" s="362"/>
      <c r="J49" s="362"/>
      <c r="N49" s="683"/>
    </row>
    <row r="50" spans="1:14" s="311" customFormat="1" ht="25.5" thickBot="1" x14ac:dyDescent="0.55000000000000004">
      <c r="A50" s="934"/>
      <c r="B50" s="341">
        <v>6</v>
      </c>
      <c r="C50" s="374" t="s">
        <v>737</v>
      </c>
      <c r="D50" s="342" t="s">
        <v>5</v>
      </c>
      <c r="E50" s="343"/>
      <c r="F50" s="343">
        <v>39.4</v>
      </c>
      <c r="G50" s="363">
        <v>0</v>
      </c>
      <c r="H50" s="373"/>
      <c r="I50" s="373"/>
      <c r="J50" s="242"/>
      <c r="N50" s="683"/>
    </row>
    <row r="51" spans="1:14" s="311" customFormat="1" ht="25.5" thickBot="1" x14ac:dyDescent="0.55000000000000004">
      <c r="A51" s="934"/>
      <c r="B51" s="364">
        <v>7</v>
      </c>
      <c r="C51" s="385" t="s">
        <v>738</v>
      </c>
      <c r="D51" s="386" t="s">
        <v>5</v>
      </c>
      <c r="E51" s="387"/>
      <c r="F51" s="387">
        <v>45.4</v>
      </c>
      <c r="G51" s="365">
        <v>0</v>
      </c>
      <c r="H51" s="373"/>
      <c r="I51" s="373"/>
      <c r="J51" s="242"/>
      <c r="N51" s="683"/>
    </row>
    <row r="52" spans="1:14" s="311" customFormat="1" ht="25.5" thickBot="1" x14ac:dyDescent="0.55000000000000004">
      <c r="A52" s="934"/>
      <c r="B52" s="443">
        <v>1</v>
      </c>
      <c r="C52" s="873" t="s">
        <v>739</v>
      </c>
      <c r="D52" s="474" t="s">
        <v>4</v>
      </c>
      <c r="E52" s="474"/>
      <c r="F52" s="474">
        <v>9.98</v>
      </c>
      <c r="G52" s="874">
        <v>0</v>
      </c>
      <c r="H52" s="344"/>
      <c r="I52" s="362"/>
      <c r="J52" s="362"/>
      <c r="N52" s="683"/>
    </row>
    <row r="53" spans="1:14" s="311" customFormat="1" x14ac:dyDescent="0.5">
      <c r="A53" s="934"/>
      <c r="B53" s="330">
        <v>2</v>
      </c>
      <c r="C53" s="399" t="s">
        <v>603</v>
      </c>
      <c r="D53" s="367" t="s">
        <v>7</v>
      </c>
      <c r="E53" s="367"/>
      <c r="F53" s="367">
        <v>5.8</v>
      </c>
      <c r="G53" s="312">
        <v>0</v>
      </c>
      <c r="H53" s="344"/>
      <c r="I53" s="362"/>
      <c r="J53" s="362"/>
      <c r="N53" s="683"/>
    </row>
    <row r="54" spans="1:14" s="311" customFormat="1" x14ac:dyDescent="0.5">
      <c r="A54" s="934"/>
      <c r="B54" s="341">
        <v>2</v>
      </c>
      <c r="C54" s="400" t="s">
        <v>604</v>
      </c>
      <c r="D54" s="401" t="s">
        <v>7</v>
      </c>
      <c r="E54" s="401"/>
      <c r="F54" s="401">
        <v>6.3</v>
      </c>
      <c r="G54" s="363">
        <v>0</v>
      </c>
      <c r="H54" s="344"/>
      <c r="I54" s="362"/>
      <c r="J54" s="362"/>
      <c r="N54" s="683"/>
    </row>
    <row r="55" spans="1:14" s="311" customFormat="1" x14ac:dyDescent="0.5">
      <c r="A55" s="934"/>
      <c r="B55" s="341">
        <v>3</v>
      </c>
      <c r="C55" s="400" t="s">
        <v>602</v>
      </c>
      <c r="D55" s="401" t="s">
        <v>7</v>
      </c>
      <c r="E55" s="401"/>
      <c r="F55" s="401">
        <v>11.1</v>
      </c>
      <c r="G55" s="363">
        <v>0</v>
      </c>
      <c r="H55" s="344"/>
      <c r="I55" s="362"/>
      <c r="J55" s="362"/>
      <c r="N55" s="683"/>
    </row>
    <row r="56" spans="1:14" s="311" customFormat="1" ht="25.5" thickBot="1" x14ac:dyDescent="0.55000000000000004">
      <c r="A56" s="934"/>
      <c r="B56" s="364">
        <v>4</v>
      </c>
      <c r="C56" s="369" t="s">
        <v>648</v>
      </c>
      <c r="D56" s="370" t="s">
        <v>4</v>
      </c>
      <c r="E56" s="370"/>
      <c r="F56" s="370">
        <v>0.7</v>
      </c>
      <c r="G56" s="365">
        <v>0</v>
      </c>
      <c r="H56" s="344"/>
      <c r="I56" s="362"/>
      <c r="J56" s="362"/>
      <c r="N56" s="683"/>
    </row>
    <row r="57" spans="1:14" s="311" customFormat="1" x14ac:dyDescent="0.5">
      <c r="A57" s="934"/>
      <c r="B57" s="341">
        <v>9</v>
      </c>
      <c r="C57" s="400" t="s">
        <v>650</v>
      </c>
      <c r="D57" s="401" t="s">
        <v>7</v>
      </c>
      <c r="E57" s="401"/>
      <c r="F57" s="401">
        <v>5.7</v>
      </c>
      <c r="G57" s="363">
        <v>0</v>
      </c>
      <c r="H57" s="344"/>
      <c r="I57" s="362"/>
      <c r="J57" s="362"/>
      <c r="N57" s="683"/>
    </row>
    <row r="58" spans="1:14" s="311" customFormat="1" x14ac:dyDescent="0.5">
      <c r="A58" s="934"/>
      <c r="B58" s="341">
        <v>9</v>
      </c>
      <c r="C58" s="400" t="s">
        <v>651</v>
      </c>
      <c r="D58" s="401" t="s">
        <v>7</v>
      </c>
      <c r="E58" s="401"/>
      <c r="F58" s="401">
        <v>7.8</v>
      </c>
      <c r="G58" s="363">
        <v>0</v>
      </c>
      <c r="H58" s="344"/>
      <c r="I58" s="362"/>
      <c r="J58" s="362"/>
      <c r="N58" s="683"/>
    </row>
    <row r="59" spans="1:14" s="311" customFormat="1" ht="25.5" thickBot="1" x14ac:dyDescent="0.55000000000000004">
      <c r="A59" s="934"/>
      <c r="B59" s="364">
        <v>10</v>
      </c>
      <c r="C59" s="369" t="s">
        <v>652</v>
      </c>
      <c r="D59" s="370" t="s">
        <v>7</v>
      </c>
      <c r="E59" s="370"/>
      <c r="F59" s="370">
        <v>6.4</v>
      </c>
      <c r="G59" s="365">
        <v>0</v>
      </c>
      <c r="H59" s="344"/>
      <c r="I59" s="362"/>
      <c r="J59" s="362"/>
      <c r="N59" s="683"/>
    </row>
    <row r="60" spans="1:14" s="311" customFormat="1" x14ac:dyDescent="0.5">
      <c r="A60" s="934"/>
      <c r="B60" s="341">
        <v>7</v>
      </c>
      <c r="C60" s="400" t="s">
        <v>653</v>
      </c>
      <c r="D60" s="401" t="s">
        <v>7</v>
      </c>
      <c r="E60" s="401"/>
      <c r="F60" s="401">
        <v>12.1</v>
      </c>
      <c r="G60" s="363">
        <v>0</v>
      </c>
      <c r="H60" s="344"/>
      <c r="I60" s="362"/>
      <c r="J60" s="362"/>
      <c r="N60" s="683"/>
    </row>
    <row r="61" spans="1:14" s="311" customFormat="1" x14ac:dyDescent="0.5">
      <c r="A61" s="934"/>
      <c r="B61" s="341">
        <v>7</v>
      </c>
      <c r="C61" s="400" t="s">
        <v>654</v>
      </c>
      <c r="D61" s="401" t="s">
        <v>7</v>
      </c>
      <c r="E61" s="401"/>
      <c r="F61" s="401">
        <v>14.5</v>
      </c>
      <c r="G61" s="363">
        <v>0</v>
      </c>
      <c r="H61" s="344"/>
      <c r="I61" s="362"/>
      <c r="J61" s="362"/>
      <c r="N61" s="683"/>
    </row>
    <row r="62" spans="1:14" s="311" customFormat="1" ht="25.5" thickBot="1" x14ac:dyDescent="0.55000000000000004">
      <c r="A62" s="934"/>
      <c r="B62" s="341">
        <v>8</v>
      </c>
      <c r="C62" s="400" t="s">
        <v>655</v>
      </c>
      <c r="D62" s="401" t="s">
        <v>7</v>
      </c>
      <c r="E62" s="401"/>
      <c r="F62" s="401">
        <v>12.5</v>
      </c>
      <c r="G62" s="363">
        <v>0</v>
      </c>
      <c r="H62" s="344"/>
      <c r="I62" s="362"/>
      <c r="J62" s="362"/>
      <c r="N62" s="683"/>
    </row>
    <row r="63" spans="1:14" s="311" customFormat="1" x14ac:dyDescent="0.5">
      <c r="A63" s="934"/>
      <c r="B63" s="330">
        <v>4</v>
      </c>
      <c r="C63" s="399" t="s">
        <v>649</v>
      </c>
      <c r="D63" s="367" t="s">
        <v>4</v>
      </c>
      <c r="E63" s="367"/>
      <c r="F63" s="367">
        <v>0.7</v>
      </c>
      <c r="G63" s="312">
        <v>0</v>
      </c>
      <c r="H63" s="344"/>
      <c r="I63" s="362"/>
      <c r="J63" s="362"/>
      <c r="N63" s="683"/>
    </row>
    <row r="64" spans="1:14" s="311" customFormat="1" x14ac:dyDescent="0.5">
      <c r="A64" s="934"/>
      <c r="B64" s="341">
        <v>5</v>
      </c>
      <c r="C64" s="400" t="s">
        <v>656</v>
      </c>
      <c r="D64" s="401" t="s">
        <v>4</v>
      </c>
      <c r="E64" s="401"/>
      <c r="F64" s="401">
        <v>3.5</v>
      </c>
      <c r="G64" s="363">
        <v>0</v>
      </c>
      <c r="H64" s="344"/>
      <c r="I64" s="362"/>
      <c r="J64" s="362"/>
      <c r="N64" s="683"/>
    </row>
    <row r="65" spans="1:14" s="311" customFormat="1" x14ac:dyDescent="0.5">
      <c r="A65" s="934"/>
      <c r="B65" s="341">
        <v>5</v>
      </c>
      <c r="C65" s="400" t="s">
        <v>657</v>
      </c>
      <c r="D65" s="401" t="s">
        <v>4</v>
      </c>
      <c r="E65" s="401"/>
      <c r="F65" s="401">
        <v>4.5999999999999996</v>
      </c>
      <c r="G65" s="363">
        <v>0</v>
      </c>
      <c r="H65" s="344"/>
      <c r="I65" s="362"/>
      <c r="J65" s="362"/>
      <c r="N65" s="683"/>
    </row>
    <row r="66" spans="1:14" s="311" customFormat="1" x14ac:dyDescent="0.5">
      <c r="A66" s="934"/>
      <c r="B66" s="341">
        <v>5</v>
      </c>
      <c r="C66" s="400" t="s">
        <v>658</v>
      </c>
      <c r="D66" s="401" t="s">
        <v>4</v>
      </c>
      <c r="E66" s="401"/>
      <c r="F66" s="401">
        <v>1.9</v>
      </c>
      <c r="G66" s="363">
        <v>0</v>
      </c>
      <c r="H66" s="344"/>
      <c r="I66" s="362"/>
      <c r="J66" s="362"/>
      <c r="N66" s="683"/>
    </row>
    <row r="67" spans="1:14" s="311" customFormat="1" ht="25.5" thickBot="1" x14ac:dyDescent="0.55000000000000004">
      <c r="A67" s="934"/>
      <c r="B67" s="381">
        <v>5</v>
      </c>
      <c r="C67" s="762" t="s">
        <v>659</v>
      </c>
      <c r="D67" s="377" t="s">
        <v>4</v>
      </c>
      <c r="E67" s="377"/>
      <c r="F67" s="377">
        <v>2.7</v>
      </c>
      <c r="G67" s="384">
        <v>0</v>
      </c>
      <c r="H67" s="344"/>
      <c r="I67" s="362"/>
      <c r="J67" s="362"/>
      <c r="N67" s="683"/>
    </row>
    <row r="68" spans="1:14" s="311" customFormat="1" ht="25.5" thickBot="1" x14ac:dyDescent="0.55000000000000004">
      <c r="B68" s="330">
        <v>1</v>
      </c>
      <c r="C68" s="918" t="s">
        <v>694</v>
      </c>
      <c r="D68" s="331" t="s">
        <v>4</v>
      </c>
      <c r="E68" s="332"/>
      <c r="F68" s="391">
        <v>38.35</v>
      </c>
      <c r="G68" s="312">
        <v>0</v>
      </c>
      <c r="H68" s="776"/>
      <c r="I68" s="876"/>
      <c r="J68" s="877"/>
      <c r="N68" s="683"/>
    </row>
    <row r="69" spans="1:14" s="311" customFormat="1" ht="25.5" thickBot="1" x14ac:dyDescent="0.55000000000000004">
      <c r="B69" s="341">
        <v>1</v>
      </c>
      <c r="C69" s="875" t="s">
        <v>695</v>
      </c>
      <c r="D69" s="342" t="s">
        <v>4</v>
      </c>
      <c r="E69" s="343"/>
      <c r="F69" s="383">
        <v>8.17</v>
      </c>
      <c r="G69" s="363">
        <v>0</v>
      </c>
      <c r="H69" s="373"/>
      <c r="I69" s="470"/>
      <c r="J69" s="242"/>
      <c r="N69" s="683"/>
    </row>
    <row r="70" spans="1:14" s="311" customFormat="1" ht="25.5" thickBot="1" x14ac:dyDescent="0.55000000000000004">
      <c r="B70" s="364">
        <v>1</v>
      </c>
      <c r="C70" s="919" t="s">
        <v>696</v>
      </c>
      <c r="D70" s="386" t="s">
        <v>4</v>
      </c>
      <c r="E70" s="387"/>
      <c r="F70" s="387">
        <v>21.29</v>
      </c>
      <c r="G70" s="365">
        <v>0</v>
      </c>
      <c r="H70" s="872"/>
      <c r="I70" s="470"/>
      <c r="J70" s="242"/>
      <c r="N70" s="683"/>
    </row>
    <row r="71" spans="1:14" s="311" customFormat="1" ht="25.5" thickBot="1" x14ac:dyDescent="0.55000000000000004">
      <c r="B71" s="422">
        <v>1</v>
      </c>
      <c r="C71" s="917" t="s">
        <v>182</v>
      </c>
      <c r="D71" s="424" t="s">
        <v>4</v>
      </c>
      <c r="E71" s="439"/>
      <c r="F71" s="439">
        <v>32.090000000000003</v>
      </c>
      <c r="G71" s="441">
        <v>0</v>
      </c>
      <c r="H71" s="878"/>
      <c r="I71" s="373"/>
      <c r="J71" s="242"/>
      <c r="N71" s="683"/>
    </row>
    <row r="72" spans="1:14" s="311" customFormat="1" x14ac:dyDescent="0.5">
      <c r="B72" s="341">
        <v>2</v>
      </c>
      <c r="C72" s="875" t="s">
        <v>183</v>
      </c>
      <c r="D72" s="342" t="s">
        <v>4</v>
      </c>
      <c r="E72" s="343"/>
      <c r="F72" s="343">
        <v>47.26</v>
      </c>
      <c r="G72" s="396">
        <v>0</v>
      </c>
      <c r="H72" s="794"/>
      <c r="I72" s="373"/>
      <c r="J72" s="242"/>
      <c r="N72" s="683"/>
    </row>
    <row r="73" spans="1:14" s="311" customFormat="1" x14ac:dyDescent="0.5">
      <c r="B73" s="341">
        <v>3</v>
      </c>
      <c r="C73" s="875" t="s">
        <v>184</v>
      </c>
      <c r="D73" s="342" t="s">
        <v>4</v>
      </c>
      <c r="E73" s="343"/>
      <c r="F73" s="343">
        <v>28.14</v>
      </c>
      <c r="G73" s="396">
        <v>0</v>
      </c>
      <c r="H73" s="794"/>
      <c r="I73" s="344"/>
      <c r="J73" s="345"/>
      <c r="N73" s="683"/>
    </row>
    <row r="74" spans="1:14" s="311" customFormat="1" x14ac:dyDescent="0.5">
      <c r="B74" s="341">
        <v>3</v>
      </c>
      <c r="C74" s="875" t="s">
        <v>185</v>
      </c>
      <c r="D74" s="342" t="s">
        <v>4</v>
      </c>
      <c r="E74" s="343"/>
      <c r="F74" s="343">
        <v>22.61</v>
      </c>
      <c r="G74" s="396">
        <v>0</v>
      </c>
      <c r="H74" s="794"/>
      <c r="I74" s="344"/>
      <c r="J74" s="345"/>
      <c r="N74" s="683"/>
    </row>
    <row r="75" spans="1:14" s="311" customFormat="1" x14ac:dyDescent="0.5">
      <c r="B75" s="341">
        <v>4</v>
      </c>
      <c r="C75" s="875" t="s">
        <v>186</v>
      </c>
      <c r="D75" s="342" t="s">
        <v>4</v>
      </c>
      <c r="E75" s="343"/>
      <c r="F75" s="343">
        <v>19.39</v>
      </c>
      <c r="G75" s="396">
        <v>0</v>
      </c>
      <c r="H75" s="794"/>
      <c r="I75" s="344"/>
      <c r="J75" s="345"/>
      <c r="N75" s="683"/>
    </row>
    <row r="76" spans="1:14" s="311" customFormat="1" x14ac:dyDescent="0.5">
      <c r="B76" s="341">
        <v>6</v>
      </c>
      <c r="C76" s="875" t="s">
        <v>187</v>
      </c>
      <c r="D76" s="342" t="s">
        <v>4</v>
      </c>
      <c r="E76" s="343"/>
      <c r="F76" s="343">
        <v>23.63</v>
      </c>
      <c r="G76" s="396">
        <v>0</v>
      </c>
      <c r="H76" s="794"/>
      <c r="I76" s="344"/>
      <c r="J76" s="345"/>
      <c r="N76" s="683"/>
    </row>
    <row r="77" spans="1:14" s="311" customFormat="1" x14ac:dyDescent="0.5">
      <c r="B77" s="341">
        <v>6</v>
      </c>
      <c r="C77" s="875" t="s">
        <v>481</v>
      </c>
      <c r="D77" s="342" t="s">
        <v>4</v>
      </c>
      <c r="E77" s="343"/>
      <c r="F77" s="343">
        <v>25.81</v>
      </c>
      <c r="G77" s="396">
        <v>0</v>
      </c>
      <c r="H77" s="794"/>
      <c r="I77" s="344"/>
      <c r="J77" s="345"/>
      <c r="N77" s="683"/>
    </row>
    <row r="78" spans="1:14" s="311" customFormat="1" x14ac:dyDescent="0.5">
      <c r="B78" s="341">
        <v>6</v>
      </c>
      <c r="C78" s="875" t="s">
        <v>697</v>
      </c>
      <c r="D78" s="342" t="s">
        <v>4</v>
      </c>
      <c r="E78" s="343"/>
      <c r="F78" s="343">
        <v>38.35</v>
      </c>
      <c r="G78" s="396">
        <v>0</v>
      </c>
      <c r="H78" s="794"/>
      <c r="I78" s="344"/>
      <c r="J78" s="345"/>
      <c r="N78" s="683"/>
    </row>
    <row r="79" spans="1:14" s="311" customFormat="1" x14ac:dyDescent="0.5">
      <c r="B79" s="341">
        <v>6</v>
      </c>
      <c r="C79" s="875" t="s">
        <v>190</v>
      </c>
      <c r="D79" s="342" t="s">
        <v>4</v>
      </c>
      <c r="E79" s="343"/>
      <c r="F79" s="343">
        <v>33.68</v>
      </c>
      <c r="G79" s="396">
        <v>0</v>
      </c>
      <c r="H79" s="794"/>
      <c r="I79" s="344"/>
      <c r="J79" s="345"/>
      <c r="N79" s="683"/>
    </row>
    <row r="80" spans="1:14" s="311" customFormat="1" x14ac:dyDescent="0.5">
      <c r="B80" s="341">
        <v>6</v>
      </c>
      <c r="C80" s="875" t="s">
        <v>192</v>
      </c>
      <c r="D80" s="342" t="s">
        <v>4</v>
      </c>
      <c r="E80" s="343"/>
      <c r="F80" s="343">
        <v>33.68</v>
      </c>
      <c r="G80" s="396">
        <v>0</v>
      </c>
      <c r="H80" s="794"/>
      <c r="I80" s="344"/>
      <c r="J80" s="345"/>
      <c r="N80" s="683"/>
    </row>
    <row r="81" spans="2:14" s="311" customFormat="1" x14ac:dyDescent="0.5">
      <c r="B81" s="341">
        <v>6</v>
      </c>
      <c r="C81" s="875" t="s">
        <v>698</v>
      </c>
      <c r="D81" s="342" t="s">
        <v>4</v>
      </c>
      <c r="E81" s="343"/>
      <c r="F81" s="343">
        <v>26.95</v>
      </c>
      <c r="G81" s="396">
        <v>0</v>
      </c>
      <c r="H81" s="794"/>
      <c r="I81" s="344"/>
      <c r="J81" s="345"/>
      <c r="N81" s="683"/>
    </row>
    <row r="82" spans="2:14" s="311" customFormat="1" x14ac:dyDescent="0.5">
      <c r="B82" s="341">
        <v>6</v>
      </c>
      <c r="C82" s="875" t="s">
        <v>189</v>
      </c>
      <c r="D82" s="342" t="s">
        <v>4</v>
      </c>
      <c r="E82" s="343"/>
      <c r="F82" s="343">
        <v>47.26</v>
      </c>
      <c r="G82" s="396">
        <v>0</v>
      </c>
      <c r="H82" s="794"/>
      <c r="I82" s="344"/>
      <c r="J82" s="345"/>
      <c r="N82" s="683"/>
    </row>
    <row r="83" spans="2:14" s="311" customFormat="1" x14ac:dyDescent="0.5">
      <c r="B83" s="341">
        <v>6</v>
      </c>
      <c r="C83" s="875" t="s">
        <v>699</v>
      </c>
      <c r="D83" s="342" t="s">
        <v>4</v>
      </c>
      <c r="E83" s="343"/>
      <c r="F83" s="343">
        <v>37.619999999999997</v>
      </c>
      <c r="G83" s="396">
        <v>0</v>
      </c>
      <c r="H83" s="794"/>
      <c r="I83" s="344"/>
      <c r="J83" s="345"/>
      <c r="N83" s="683"/>
    </row>
    <row r="84" spans="2:14" s="311" customFormat="1" x14ac:dyDescent="0.5">
      <c r="B84" s="341">
        <v>6</v>
      </c>
      <c r="C84" s="875" t="s">
        <v>188</v>
      </c>
      <c r="D84" s="342" t="s">
        <v>4</v>
      </c>
      <c r="E84" s="343"/>
      <c r="F84" s="343">
        <v>28.14</v>
      </c>
      <c r="G84" s="396">
        <v>0</v>
      </c>
      <c r="H84" s="794"/>
      <c r="I84" s="344"/>
      <c r="J84" s="345"/>
      <c r="N84" s="683"/>
    </row>
    <row r="85" spans="2:14" s="311" customFormat="1" x14ac:dyDescent="0.5">
      <c r="B85" s="341">
        <v>6</v>
      </c>
      <c r="C85" s="875" t="s">
        <v>700</v>
      </c>
      <c r="D85" s="342" t="s">
        <v>4</v>
      </c>
      <c r="E85" s="343"/>
      <c r="F85" s="343">
        <v>22.61</v>
      </c>
      <c r="G85" s="396">
        <v>0</v>
      </c>
      <c r="H85" s="794"/>
      <c r="I85" s="344"/>
      <c r="J85" s="345"/>
      <c r="N85" s="683"/>
    </row>
    <row r="86" spans="2:14" s="311" customFormat="1" x14ac:dyDescent="0.5">
      <c r="B86" s="341">
        <v>6</v>
      </c>
      <c r="C86" s="875" t="s">
        <v>701</v>
      </c>
      <c r="D86" s="342" t="s">
        <v>4</v>
      </c>
      <c r="E86" s="343"/>
      <c r="F86" s="343">
        <v>22.61</v>
      </c>
      <c r="G86" s="396">
        <v>0</v>
      </c>
      <c r="H86" s="794"/>
      <c r="I86" s="344"/>
      <c r="J86" s="345"/>
      <c r="N86" s="683"/>
    </row>
    <row r="87" spans="2:14" s="311" customFormat="1" x14ac:dyDescent="0.5">
      <c r="B87" s="341">
        <v>6</v>
      </c>
      <c r="C87" s="875" t="s">
        <v>191</v>
      </c>
      <c r="D87" s="342" t="s">
        <v>4</v>
      </c>
      <c r="E87" s="343"/>
      <c r="F87" s="343">
        <v>22.46</v>
      </c>
      <c r="G87" s="396">
        <v>0</v>
      </c>
      <c r="H87" s="794"/>
      <c r="I87" s="344"/>
      <c r="J87" s="345"/>
      <c r="N87" s="683"/>
    </row>
    <row r="88" spans="2:14" s="311" customFormat="1" x14ac:dyDescent="0.5">
      <c r="B88" s="341">
        <v>6</v>
      </c>
      <c r="C88" s="875" t="s">
        <v>740</v>
      </c>
      <c r="D88" s="342" t="s">
        <v>4</v>
      </c>
      <c r="E88" s="343"/>
      <c r="F88" s="343">
        <v>17.350000000000001</v>
      </c>
      <c r="G88" s="396">
        <v>0</v>
      </c>
      <c r="H88" s="794"/>
      <c r="I88" s="344"/>
      <c r="J88" s="345"/>
      <c r="N88" s="683"/>
    </row>
    <row r="89" spans="2:14" s="311" customFormat="1" x14ac:dyDescent="0.5">
      <c r="B89" s="341">
        <v>6</v>
      </c>
      <c r="C89" s="875" t="s">
        <v>168</v>
      </c>
      <c r="D89" s="342" t="s">
        <v>4</v>
      </c>
      <c r="E89" s="343"/>
      <c r="F89" s="343">
        <v>13.13</v>
      </c>
      <c r="G89" s="396">
        <v>0</v>
      </c>
      <c r="H89" s="794"/>
      <c r="I89" s="344"/>
      <c r="J89" s="345"/>
      <c r="N89" s="683"/>
    </row>
    <row r="90" spans="2:14" s="311" customFormat="1" x14ac:dyDescent="0.5">
      <c r="B90" s="341">
        <v>6</v>
      </c>
      <c r="C90" s="875" t="s">
        <v>741</v>
      </c>
      <c r="D90" s="342" t="s">
        <v>4</v>
      </c>
      <c r="E90" s="343"/>
      <c r="F90" s="343">
        <v>9.0399999999999991</v>
      </c>
      <c r="G90" s="396">
        <v>0</v>
      </c>
      <c r="H90" s="794"/>
      <c r="I90" s="344"/>
      <c r="J90" s="345"/>
      <c r="N90" s="683"/>
    </row>
    <row r="91" spans="2:14" s="311" customFormat="1" x14ac:dyDescent="0.5">
      <c r="B91" s="341">
        <v>6</v>
      </c>
      <c r="C91" s="875" t="s">
        <v>742</v>
      </c>
      <c r="D91" s="342" t="s">
        <v>4</v>
      </c>
      <c r="E91" s="343"/>
      <c r="F91" s="343">
        <v>9.0399999999999991</v>
      </c>
      <c r="G91" s="396">
        <v>0</v>
      </c>
      <c r="H91" s="794"/>
      <c r="I91" s="344"/>
      <c r="J91" s="345"/>
      <c r="N91" s="683"/>
    </row>
    <row r="92" spans="2:14" s="311" customFormat="1" x14ac:dyDescent="0.5">
      <c r="B92" s="341">
        <v>16</v>
      </c>
      <c r="C92" s="374" t="s">
        <v>523</v>
      </c>
      <c r="D92" s="342" t="s">
        <v>4</v>
      </c>
      <c r="E92" s="343"/>
      <c r="F92" s="343">
        <v>14.8</v>
      </c>
      <c r="G92" s="396">
        <v>0</v>
      </c>
      <c r="H92" s="794"/>
      <c r="I92" s="344"/>
      <c r="J92" s="345"/>
      <c r="N92" s="683"/>
    </row>
    <row r="93" spans="2:14" s="311" customFormat="1" x14ac:dyDescent="0.5">
      <c r="B93" s="341">
        <v>17</v>
      </c>
      <c r="C93" s="374" t="s">
        <v>743</v>
      </c>
      <c r="D93" s="342" t="s">
        <v>4</v>
      </c>
      <c r="E93" s="343"/>
      <c r="F93" s="343">
        <v>19.2</v>
      </c>
      <c r="G93" s="396">
        <v>0</v>
      </c>
      <c r="H93" s="794"/>
      <c r="I93" s="344"/>
      <c r="J93" s="345"/>
      <c r="N93" s="683"/>
    </row>
    <row r="94" spans="2:14" s="311" customFormat="1" x14ac:dyDescent="0.5">
      <c r="B94" s="341">
        <v>9</v>
      </c>
      <c r="C94" s="374" t="s">
        <v>23</v>
      </c>
      <c r="D94" s="342" t="s">
        <v>9</v>
      </c>
      <c r="E94" s="343"/>
      <c r="F94" s="343">
        <v>350</v>
      </c>
      <c r="G94" s="396">
        <v>0</v>
      </c>
      <c r="H94" s="794"/>
      <c r="I94" s="344"/>
      <c r="J94" s="345"/>
      <c r="N94" s="683"/>
    </row>
    <row r="95" spans="2:14" s="311" customFormat="1" x14ac:dyDescent="0.5">
      <c r="B95" s="341">
        <v>14</v>
      </c>
      <c r="C95" s="374" t="s">
        <v>24</v>
      </c>
      <c r="D95" s="342" t="s">
        <v>4</v>
      </c>
      <c r="E95" s="343"/>
      <c r="F95" s="343">
        <v>7</v>
      </c>
      <c r="G95" s="396">
        <v>0</v>
      </c>
      <c r="H95" s="794"/>
      <c r="I95" s="344"/>
      <c r="J95" s="345"/>
      <c r="N95" s="683"/>
    </row>
    <row r="96" spans="2:14" s="311" customFormat="1" x14ac:dyDescent="0.5">
      <c r="B96" s="341">
        <v>18</v>
      </c>
      <c r="C96" s="442" t="s">
        <v>744</v>
      </c>
      <c r="D96" s="342" t="s">
        <v>9</v>
      </c>
      <c r="E96" s="362"/>
      <c r="F96" s="343">
        <v>87.12</v>
      </c>
      <c r="G96" s="396">
        <v>0</v>
      </c>
      <c r="H96" s="794"/>
      <c r="I96" s="344"/>
      <c r="J96" s="345"/>
      <c r="N96" s="683"/>
    </row>
    <row r="97" spans="1:14" s="311" customFormat="1" ht="25.5" thickBot="1" x14ac:dyDescent="0.55000000000000004">
      <c r="B97" s="341">
        <v>19</v>
      </c>
      <c r="C97" s="442" t="s">
        <v>745</v>
      </c>
      <c r="D97" s="342" t="s">
        <v>9</v>
      </c>
      <c r="E97" s="362"/>
      <c r="F97" s="343">
        <v>72.97</v>
      </c>
      <c r="G97" s="396">
        <v>0</v>
      </c>
      <c r="H97" s="794"/>
      <c r="I97" s="344"/>
      <c r="J97" s="345"/>
      <c r="N97" s="683"/>
    </row>
    <row r="98" spans="1:14" s="311" customFormat="1" ht="25.5" thickBot="1" x14ac:dyDescent="0.55000000000000004">
      <c r="B98" s="404">
        <v>20</v>
      </c>
      <c r="C98" s="369" t="s">
        <v>746</v>
      </c>
      <c r="D98" s="370" t="s">
        <v>9</v>
      </c>
      <c r="E98" s="370"/>
      <c r="F98" s="370">
        <v>53.03</v>
      </c>
      <c r="G98" s="879">
        <v>0</v>
      </c>
      <c r="H98" s="880"/>
      <c r="I98" s="872"/>
      <c r="J98" s="792"/>
      <c r="N98" s="683"/>
    </row>
    <row r="99" spans="1:14" s="311" customFormat="1" x14ac:dyDescent="0.5">
      <c r="B99" s="433">
        <v>1</v>
      </c>
      <c r="C99" s="399" t="s">
        <v>232</v>
      </c>
      <c r="D99" s="367" t="s">
        <v>9</v>
      </c>
      <c r="E99" s="367"/>
      <c r="F99" s="367">
        <v>30.35</v>
      </c>
      <c r="G99" s="312">
        <v>0</v>
      </c>
      <c r="H99" s="881"/>
      <c r="I99" s="378"/>
      <c r="J99" s="380"/>
      <c r="N99" s="683"/>
    </row>
    <row r="100" spans="1:14" s="311" customFormat="1" x14ac:dyDescent="0.5">
      <c r="B100" s="402">
        <v>2</v>
      </c>
      <c r="C100" s="400" t="s">
        <v>747</v>
      </c>
      <c r="D100" s="401" t="s">
        <v>9</v>
      </c>
      <c r="E100" s="401"/>
      <c r="F100" s="401">
        <v>25.49</v>
      </c>
      <c r="G100" s="363">
        <v>0</v>
      </c>
      <c r="H100" s="471"/>
      <c r="I100" s="378"/>
      <c r="J100" s="380"/>
      <c r="N100" s="683"/>
    </row>
    <row r="101" spans="1:14" s="311" customFormat="1" ht="25.5" thickBot="1" x14ac:dyDescent="0.55000000000000004">
      <c r="B101" s="404">
        <v>2</v>
      </c>
      <c r="C101" s="369" t="s">
        <v>748</v>
      </c>
      <c r="D101" s="370" t="s">
        <v>9</v>
      </c>
      <c r="E101" s="370"/>
      <c r="F101" s="370">
        <v>20.5</v>
      </c>
      <c r="G101" s="365">
        <v>0</v>
      </c>
      <c r="H101" s="471"/>
      <c r="I101" s="378"/>
      <c r="J101" s="380"/>
      <c r="N101" s="683"/>
    </row>
    <row r="102" spans="1:14" s="366" customFormat="1" ht="25.5" thickBot="1" x14ac:dyDescent="0.55000000000000004">
      <c r="B102" s="422">
        <v>1</v>
      </c>
      <c r="C102" s="407" t="s">
        <v>76</v>
      </c>
      <c r="D102" s="408" t="s">
        <v>4</v>
      </c>
      <c r="E102" s="408"/>
      <c r="F102" s="408">
        <v>0.17</v>
      </c>
      <c r="G102" s="398">
        <v>0</v>
      </c>
      <c r="H102" s="368"/>
      <c r="I102" s="367"/>
      <c r="J102" s="242"/>
      <c r="K102" s="311"/>
      <c r="L102" s="311"/>
      <c r="M102" s="311"/>
      <c r="N102" s="683"/>
    </row>
    <row r="103" spans="1:14" s="366" customFormat="1" ht="25.5" thickBot="1" x14ac:dyDescent="0.55000000000000004">
      <c r="B103" s="341">
        <v>2</v>
      </c>
      <c r="C103" s="400" t="s">
        <v>16</v>
      </c>
      <c r="D103" s="401" t="s">
        <v>4</v>
      </c>
      <c r="E103" s="401"/>
      <c r="F103" s="401">
        <v>0.3</v>
      </c>
      <c r="G103" s="363">
        <v>0</v>
      </c>
      <c r="H103" s="368"/>
      <c r="I103" s="367"/>
      <c r="J103" s="242"/>
      <c r="K103" s="311"/>
      <c r="L103" s="311"/>
      <c r="M103" s="311"/>
      <c r="N103" s="683"/>
    </row>
    <row r="104" spans="1:14" s="553" customFormat="1" ht="25.5" thickBot="1" x14ac:dyDescent="0.55000000000000004">
      <c r="A104" s="366"/>
      <c r="B104" s="364">
        <v>3</v>
      </c>
      <c r="C104" s="369" t="s">
        <v>238</v>
      </c>
      <c r="D104" s="370" t="s">
        <v>4</v>
      </c>
      <c r="E104" s="370"/>
      <c r="F104" s="370">
        <v>0.15</v>
      </c>
      <c r="G104" s="365">
        <v>0</v>
      </c>
      <c r="H104" s="554"/>
      <c r="I104" s="552"/>
      <c r="J104" s="533"/>
      <c r="K104" s="521"/>
      <c r="L104" s="521"/>
      <c r="M104" s="521"/>
    </row>
    <row r="105" spans="1:14" s="366" customFormat="1" ht="25.5" thickBot="1" x14ac:dyDescent="0.55000000000000004">
      <c r="B105" s="381">
        <v>10</v>
      </c>
      <c r="C105" s="762" t="s">
        <v>508</v>
      </c>
      <c r="D105" s="377" t="s">
        <v>4</v>
      </c>
      <c r="E105" s="377"/>
      <c r="F105" s="377">
        <v>250</v>
      </c>
      <c r="G105" s="384">
        <v>0</v>
      </c>
      <c r="H105" s="405"/>
      <c r="I105" s="370"/>
      <c r="J105" s="244"/>
      <c r="K105" s="311"/>
      <c r="L105" s="311"/>
      <c r="M105" s="683"/>
      <c r="N105" s="686"/>
    </row>
    <row r="106" spans="1:14" s="366" customFormat="1" x14ac:dyDescent="0.5">
      <c r="B106" s="433">
        <v>1</v>
      </c>
      <c r="C106" s="399" t="s">
        <v>27</v>
      </c>
      <c r="D106" s="367" t="s">
        <v>9</v>
      </c>
      <c r="E106" s="367"/>
      <c r="F106" s="763">
        <v>2</v>
      </c>
      <c r="G106" s="312">
        <v>0</v>
      </c>
      <c r="H106" s="403"/>
      <c r="I106" s="401"/>
      <c r="J106" s="345"/>
      <c r="K106" s="311"/>
      <c r="L106" s="311"/>
      <c r="M106" s="311"/>
      <c r="N106" s="683"/>
    </row>
    <row r="107" spans="1:14" s="366" customFormat="1" x14ac:dyDescent="0.5">
      <c r="B107" s="402">
        <v>2</v>
      </c>
      <c r="C107" s="400" t="s">
        <v>28</v>
      </c>
      <c r="D107" s="401" t="s">
        <v>9</v>
      </c>
      <c r="E107" s="401"/>
      <c r="F107" s="401">
        <v>2</v>
      </c>
      <c r="G107" s="363">
        <v>0</v>
      </c>
      <c r="H107" s="403"/>
      <c r="I107" s="401"/>
      <c r="J107" s="345"/>
      <c r="K107" s="311"/>
      <c r="L107" s="311"/>
      <c r="M107" s="311"/>
      <c r="N107" s="683"/>
    </row>
    <row r="108" spans="1:14" s="366" customFormat="1" ht="25.5" thickBot="1" x14ac:dyDescent="0.55000000000000004">
      <c r="B108" s="404">
        <v>3</v>
      </c>
      <c r="C108" s="369" t="s">
        <v>44</v>
      </c>
      <c r="D108" s="370" t="s">
        <v>9</v>
      </c>
      <c r="E108" s="370"/>
      <c r="F108" s="370">
        <v>2.6</v>
      </c>
      <c r="G108" s="365">
        <v>0</v>
      </c>
      <c r="H108" s="403"/>
      <c r="I108" s="401"/>
      <c r="J108" s="345"/>
      <c r="K108" s="311"/>
      <c r="L108" s="311"/>
      <c r="M108" s="311"/>
      <c r="N108" s="683"/>
    </row>
    <row r="109" spans="1:14" s="366" customFormat="1" x14ac:dyDescent="0.5">
      <c r="B109" s="406">
        <v>4</v>
      </c>
      <c r="C109" s="407" t="s">
        <v>683</v>
      </c>
      <c r="D109" s="408" t="s">
        <v>4</v>
      </c>
      <c r="E109" s="408"/>
      <c r="F109" s="408">
        <v>120</v>
      </c>
      <c r="G109" s="398">
        <v>0</v>
      </c>
      <c r="H109" s="403"/>
      <c r="I109" s="401"/>
      <c r="J109" s="345"/>
      <c r="K109" s="311"/>
      <c r="L109" s="311"/>
      <c r="M109" s="311"/>
      <c r="N109" s="683"/>
    </row>
    <row r="110" spans="1:14" s="366" customFormat="1" x14ac:dyDescent="0.5">
      <c r="B110" s="402">
        <v>5</v>
      </c>
      <c r="C110" s="400" t="s">
        <v>26</v>
      </c>
      <c r="D110" s="401" t="s">
        <v>4</v>
      </c>
      <c r="E110" s="401"/>
      <c r="F110" s="401">
        <v>8</v>
      </c>
      <c r="G110" s="363">
        <v>0</v>
      </c>
      <c r="H110" s="403"/>
      <c r="I110" s="401"/>
      <c r="J110" s="345"/>
      <c r="K110" s="311"/>
      <c r="L110" s="311"/>
      <c r="M110" s="311"/>
      <c r="N110" s="683"/>
    </row>
    <row r="111" spans="1:14" s="366" customFormat="1" x14ac:dyDescent="0.5">
      <c r="B111" s="402">
        <v>6</v>
      </c>
      <c r="C111" s="400" t="s">
        <v>236</v>
      </c>
      <c r="D111" s="401" t="s">
        <v>4</v>
      </c>
      <c r="E111" s="401"/>
      <c r="F111" s="401">
        <v>50</v>
      </c>
      <c r="G111" s="363">
        <v>0</v>
      </c>
      <c r="H111" s="403"/>
      <c r="I111" s="401"/>
      <c r="J111" s="345"/>
      <c r="K111" s="311"/>
      <c r="L111" s="311"/>
      <c r="M111" s="311"/>
      <c r="N111" s="683"/>
    </row>
    <row r="112" spans="1:14" s="366" customFormat="1" ht="25.5" thickBot="1" x14ac:dyDescent="0.55000000000000004">
      <c r="B112" s="375">
        <v>7</v>
      </c>
      <c r="C112" s="762" t="s">
        <v>81</v>
      </c>
      <c r="D112" s="377" t="s">
        <v>4</v>
      </c>
      <c r="E112" s="377"/>
      <c r="F112" s="377">
        <v>30</v>
      </c>
      <c r="G112" s="384">
        <v>0</v>
      </c>
      <c r="H112" s="405"/>
      <c r="I112" s="370"/>
      <c r="J112" s="244"/>
      <c r="K112" s="311"/>
      <c r="L112" s="311"/>
      <c r="M112" s="311"/>
      <c r="N112" s="683"/>
    </row>
    <row r="113" spans="1:20" s="311" customFormat="1" x14ac:dyDescent="0.5">
      <c r="B113" s="330">
        <v>1</v>
      </c>
      <c r="C113" s="333" t="s">
        <v>507</v>
      </c>
      <c r="D113" s="331" t="s">
        <v>4</v>
      </c>
      <c r="E113" s="332"/>
      <c r="F113" s="332">
        <v>97.48</v>
      </c>
      <c r="G113" s="312">
        <v>0</v>
      </c>
      <c r="H113" s="759"/>
      <c r="I113" s="362"/>
      <c r="J113" s="345"/>
      <c r="N113" s="688"/>
      <c r="O113" s="686"/>
      <c r="P113" s="688"/>
      <c r="Q113" s="686"/>
      <c r="R113" s="345"/>
      <c r="S113" s="344"/>
      <c r="T113" s="345"/>
    </row>
    <row r="114" spans="1:20" s="311" customFormat="1" x14ac:dyDescent="0.5">
      <c r="B114" s="341">
        <v>2</v>
      </c>
      <c r="C114" s="374" t="s">
        <v>511</v>
      </c>
      <c r="D114" s="342" t="s">
        <v>4</v>
      </c>
      <c r="E114" s="343"/>
      <c r="F114" s="343">
        <v>47.84</v>
      </c>
      <c r="G114" s="363">
        <v>0</v>
      </c>
      <c r="H114" s="759"/>
      <c r="I114" s="362"/>
      <c r="J114" s="345"/>
      <c r="N114" s="688"/>
      <c r="O114" s="686"/>
      <c r="P114" s="688"/>
      <c r="Q114" s="686"/>
      <c r="R114" s="345"/>
      <c r="S114" s="344"/>
      <c r="T114" s="345"/>
    </row>
    <row r="115" spans="1:20" s="311" customFormat="1" ht="25.5" thickBot="1" x14ac:dyDescent="0.55000000000000004">
      <c r="B115" s="364">
        <v>3</v>
      </c>
      <c r="C115" s="385" t="s">
        <v>512</v>
      </c>
      <c r="D115" s="386" t="s">
        <v>4</v>
      </c>
      <c r="E115" s="387"/>
      <c r="F115" s="387">
        <v>91.49</v>
      </c>
      <c r="G115" s="365">
        <v>0</v>
      </c>
      <c r="H115" s="759"/>
      <c r="I115" s="362"/>
      <c r="J115" s="345"/>
      <c r="N115" s="688"/>
      <c r="O115" s="686"/>
      <c r="P115" s="688"/>
      <c r="Q115" s="686"/>
      <c r="R115" s="345"/>
      <c r="S115" s="344"/>
      <c r="T115" s="345"/>
    </row>
    <row r="116" spans="1:20" s="311" customFormat="1" x14ac:dyDescent="0.5">
      <c r="B116" s="422">
        <v>1</v>
      </c>
      <c r="C116" s="423" t="s">
        <v>193</v>
      </c>
      <c r="D116" s="424" t="s">
        <v>4</v>
      </c>
      <c r="E116" s="439"/>
      <c r="F116" s="439">
        <v>52.74</v>
      </c>
      <c r="G116" s="398">
        <v>0</v>
      </c>
      <c r="H116" s="759"/>
      <c r="I116" s="362"/>
      <c r="J116" s="345"/>
      <c r="N116" s="688"/>
      <c r="O116" s="686"/>
      <c r="P116" s="688"/>
      <c r="Q116" s="686"/>
      <c r="R116" s="345"/>
      <c r="S116" s="344"/>
      <c r="T116" s="345"/>
    </row>
    <row r="117" spans="1:20" s="311" customFormat="1" ht="25.5" thickBot="1" x14ac:dyDescent="0.55000000000000004">
      <c r="B117" s="422">
        <v>1</v>
      </c>
      <c r="C117" s="423" t="s">
        <v>513</v>
      </c>
      <c r="D117" s="424" t="s">
        <v>4</v>
      </c>
      <c r="E117" s="439"/>
      <c r="F117" s="439">
        <v>29.88</v>
      </c>
      <c r="G117" s="398">
        <v>0</v>
      </c>
      <c r="H117" s="759"/>
      <c r="I117" s="362"/>
      <c r="J117" s="345"/>
      <c r="N117" s="688"/>
      <c r="O117" s="686"/>
      <c r="P117" s="688"/>
      <c r="Q117" s="686"/>
      <c r="R117" s="345"/>
      <c r="S117" s="344"/>
      <c r="T117" s="345"/>
    </row>
    <row r="118" spans="1:20" s="311" customFormat="1" x14ac:dyDescent="0.5">
      <c r="A118" s="935" t="s">
        <v>484</v>
      </c>
      <c r="B118" s="330">
        <v>1</v>
      </c>
      <c r="C118" s="333" t="s">
        <v>482</v>
      </c>
      <c r="D118" s="331" t="s">
        <v>4</v>
      </c>
      <c r="E118" s="332"/>
      <c r="F118" s="332">
        <v>9.49</v>
      </c>
      <c r="G118" s="312">
        <v>0</v>
      </c>
      <c r="H118" s="344"/>
      <c r="I118" s="362"/>
      <c r="J118" s="345"/>
      <c r="N118" s="683"/>
    </row>
    <row r="119" spans="1:20" s="311" customFormat="1" x14ac:dyDescent="0.5">
      <c r="A119" s="936"/>
      <c r="B119" s="341">
        <v>1</v>
      </c>
      <c r="C119" s="374" t="s">
        <v>509</v>
      </c>
      <c r="D119" s="342" t="s">
        <v>9</v>
      </c>
      <c r="E119" s="343"/>
      <c r="F119" s="343">
        <v>13.5</v>
      </c>
      <c r="G119" s="363">
        <v>0</v>
      </c>
      <c r="H119" s="344"/>
      <c r="I119" s="362"/>
      <c r="J119" s="345"/>
      <c r="N119" s="683"/>
    </row>
    <row r="120" spans="1:20" s="311" customFormat="1" x14ac:dyDescent="0.5">
      <c r="A120" s="936"/>
      <c r="B120" s="341">
        <v>1</v>
      </c>
      <c r="C120" s="374" t="s">
        <v>510</v>
      </c>
      <c r="D120" s="342" t="s">
        <v>9</v>
      </c>
      <c r="E120" s="343"/>
      <c r="F120" s="343">
        <v>14.79</v>
      </c>
      <c r="G120" s="363">
        <v>0</v>
      </c>
      <c r="H120" s="344"/>
      <c r="I120" s="362"/>
      <c r="J120" s="345"/>
      <c r="N120" s="683"/>
    </row>
    <row r="121" spans="1:20" s="311" customFormat="1" x14ac:dyDescent="0.5">
      <c r="A121" s="936"/>
      <c r="B121" s="341">
        <v>1</v>
      </c>
      <c r="C121" s="862" t="s">
        <v>686</v>
      </c>
      <c r="D121" s="342" t="s">
        <v>9</v>
      </c>
      <c r="E121" s="343"/>
      <c r="F121" s="343">
        <v>15.84</v>
      </c>
      <c r="G121" s="363">
        <v>0</v>
      </c>
      <c r="H121" s="344"/>
      <c r="I121" s="362"/>
      <c r="J121" s="345"/>
      <c r="N121" s="683"/>
    </row>
    <row r="122" spans="1:20" s="311" customFormat="1" x14ac:dyDescent="0.5">
      <c r="A122" s="936"/>
      <c r="B122" s="341">
        <v>1</v>
      </c>
      <c r="C122" s="862" t="s">
        <v>687</v>
      </c>
      <c r="D122" s="342" t="s">
        <v>9</v>
      </c>
      <c r="E122" s="343"/>
      <c r="F122" s="343">
        <v>17.489999999999998</v>
      </c>
      <c r="G122" s="363">
        <v>0</v>
      </c>
      <c r="H122" s="344"/>
      <c r="I122" s="362"/>
      <c r="J122" s="345"/>
      <c r="N122" s="683"/>
    </row>
    <row r="123" spans="1:20" s="311" customFormat="1" x14ac:dyDescent="0.5">
      <c r="A123" s="936"/>
      <c r="B123" s="341">
        <v>1</v>
      </c>
      <c r="C123" s="374" t="s">
        <v>166</v>
      </c>
      <c r="D123" s="342" t="s">
        <v>9</v>
      </c>
      <c r="E123" s="343"/>
      <c r="F123" s="343">
        <v>35.979999999999997</v>
      </c>
      <c r="G123" s="363">
        <v>0</v>
      </c>
      <c r="H123" s="344"/>
      <c r="I123" s="362"/>
      <c r="J123" s="345"/>
      <c r="N123" s="683"/>
    </row>
    <row r="124" spans="1:20" s="311" customFormat="1" ht="25.5" thickBot="1" x14ac:dyDescent="0.55000000000000004">
      <c r="A124" s="937"/>
      <c r="B124" s="364">
        <v>1</v>
      </c>
      <c r="C124" s="385" t="s">
        <v>226</v>
      </c>
      <c r="D124" s="386" t="s">
        <v>9</v>
      </c>
      <c r="E124" s="387"/>
      <c r="F124" s="387">
        <v>30.13</v>
      </c>
      <c r="G124" s="365">
        <v>0</v>
      </c>
      <c r="H124" s="344"/>
      <c r="I124" s="362"/>
      <c r="J124" s="345"/>
      <c r="N124" s="683"/>
    </row>
    <row r="125" spans="1:20" s="245" customFormat="1" ht="26" thickBot="1" x14ac:dyDescent="0.6">
      <c r="D125" s="262"/>
      <c r="E125" s="777"/>
      <c r="F125" s="262"/>
      <c r="G125" s="761">
        <v>0</v>
      </c>
      <c r="J125" s="795"/>
      <c r="N125" s="683"/>
    </row>
    <row r="126" spans="1:20" x14ac:dyDescent="0.5">
      <c r="E126" s="845"/>
      <c r="F126" s="241" t="s">
        <v>34</v>
      </c>
      <c r="G126" s="846"/>
      <c r="I126" s="86"/>
    </row>
    <row r="127" spans="1:20" ht="25.5" thickBot="1" x14ac:dyDescent="0.55000000000000004">
      <c r="F127" s="243" t="s">
        <v>35</v>
      </c>
      <c r="G127" s="244">
        <v>0</v>
      </c>
    </row>
    <row r="128" spans="1:20" x14ac:dyDescent="0.5">
      <c r="F128" s="260"/>
      <c r="G128" s="490"/>
    </row>
    <row r="129" spans="4:14" s="245" customFormat="1" ht="29.5" x14ac:dyDescent="0.55000000000000004">
      <c r="D129" s="245" t="s">
        <v>391</v>
      </c>
      <c r="E129" s="246"/>
      <c r="J129" s="239"/>
      <c r="N129" s="683"/>
    </row>
    <row r="130" spans="4:14" s="245" customFormat="1" x14ac:dyDescent="0.5">
      <c r="E130" s="246"/>
      <c r="N130" s="683"/>
    </row>
    <row r="131" spans="4:14" s="245" customFormat="1" ht="25.5" thickBot="1" x14ac:dyDescent="0.55000000000000004">
      <c r="D131" s="573" t="s">
        <v>151</v>
      </c>
      <c r="E131" s="573"/>
      <c r="F131" s="573" t="s">
        <v>153</v>
      </c>
      <c r="G131" s="574" t="s">
        <v>154</v>
      </c>
      <c r="N131" s="683"/>
    </row>
    <row r="132" spans="4:14" s="245" customFormat="1" ht="26" thickBot="1" x14ac:dyDescent="0.6">
      <c r="D132" s="247"/>
      <c r="E132" s="580">
        <v>1.19</v>
      </c>
      <c r="F132" s="248"/>
      <c r="G132" s="882">
        <v>0</v>
      </c>
      <c r="N132" s="683"/>
    </row>
    <row r="133" spans="4:14" s="245" customFormat="1" ht="26" thickBot="1" x14ac:dyDescent="0.6">
      <c r="D133" s="247"/>
      <c r="E133" s="580">
        <v>1.19</v>
      </c>
      <c r="F133" s="248"/>
      <c r="G133" s="882">
        <v>0</v>
      </c>
      <c r="N133" s="683"/>
    </row>
    <row r="134" spans="4:14" s="245" customFormat="1" ht="26" thickBot="1" x14ac:dyDescent="0.6">
      <c r="D134" s="247"/>
      <c r="E134" s="580">
        <v>1.19</v>
      </c>
      <c r="F134" s="248"/>
      <c r="G134" s="882">
        <v>0</v>
      </c>
      <c r="N134" s="683"/>
    </row>
    <row r="135" spans="4:14" s="245" customFormat="1" ht="26" thickBot="1" x14ac:dyDescent="0.6">
      <c r="D135" s="247"/>
      <c r="E135" s="580">
        <v>1.19</v>
      </c>
      <c r="F135" s="248"/>
      <c r="G135" s="882">
        <v>0</v>
      </c>
      <c r="N135" s="683"/>
    </row>
    <row r="136" spans="4:14" s="245" customFormat="1" ht="26" thickBot="1" x14ac:dyDescent="0.6">
      <c r="D136" s="247"/>
      <c r="E136" s="580">
        <v>1.19</v>
      </c>
      <c r="F136" s="248"/>
      <c r="G136" s="882">
        <v>0</v>
      </c>
      <c r="N136" s="683"/>
    </row>
    <row r="137" spans="4:14" s="245" customFormat="1" ht="26" thickBot="1" x14ac:dyDescent="0.6">
      <c r="D137" s="247"/>
      <c r="E137" s="580">
        <v>1.19</v>
      </c>
      <c r="F137" s="248"/>
      <c r="G137" s="882">
        <v>0</v>
      </c>
      <c r="N137" s="683"/>
    </row>
    <row r="138" spans="4:14" s="245" customFormat="1" ht="26" thickBot="1" x14ac:dyDescent="0.6">
      <c r="D138" s="247"/>
      <c r="E138" s="580">
        <v>1.19</v>
      </c>
      <c r="F138" s="248"/>
      <c r="G138" s="882">
        <v>0</v>
      </c>
      <c r="N138" s="683"/>
    </row>
    <row r="139" spans="4:14" s="245" customFormat="1" ht="26" thickBot="1" x14ac:dyDescent="0.6">
      <c r="D139" s="247"/>
      <c r="E139" s="580">
        <v>1.19</v>
      </c>
      <c r="F139" s="248"/>
      <c r="G139" s="882">
        <v>0</v>
      </c>
      <c r="N139" s="683"/>
    </row>
    <row r="140" spans="4:14" s="245" customFormat="1" ht="26" thickBot="1" x14ac:dyDescent="0.6">
      <c r="D140" s="247"/>
      <c r="E140" s="580">
        <v>1.19</v>
      </c>
      <c r="F140" s="248"/>
      <c r="G140" s="882">
        <v>0</v>
      </c>
      <c r="N140" s="683"/>
    </row>
    <row r="141" spans="4:14" s="245" customFormat="1" ht="26" thickBot="1" x14ac:dyDescent="0.6">
      <c r="D141" s="247"/>
      <c r="E141" s="580">
        <v>1.19</v>
      </c>
      <c r="F141" s="248"/>
      <c r="G141" s="882">
        <v>0</v>
      </c>
      <c r="N141" s="683"/>
    </row>
    <row r="142" spans="4:14" s="245" customFormat="1" ht="26" thickBot="1" x14ac:dyDescent="0.6">
      <c r="D142" s="247"/>
      <c r="E142" s="580">
        <v>1.19</v>
      </c>
      <c r="F142" s="248"/>
      <c r="G142" s="882">
        <v>0</v>
      </c>
      <c r="N142" s="683"/>
    </row>
    <row r="143" spans="4:14" s="245" customFormat="1" ht="26" thickBot="1" x14ac:dyDescent="0.6">
      <c r="D143" s="247"/>
      <c r="E143" s="580">
        <v>1.19</v>
      </c>
      <c r="F143" s="248"/>
      <c r="G143" s="882">
        <v>0</v>
      </c>
      <c r="N143" s="683"/>
    </row>
    <row r="144" spans="4:14" s="245" customFormat="1" ht="26" thickBot="1" x14ac:dyDescent="0.6">
      <c r="D144" s="247"/>
      <c r="E144" s="580">
        <v>1.19</v>
      </c>
      <c r="F144" s="248"/>
      <c r="G144" s="882">
        <v>0</v>
      </c>
      <c r="N144" s="683"/>
    </row>
    <row r="145" spans="4:14" s="245" customFormat="1" ht="25.5" x14ac:dyDescent="0.55000000000000004">
      <c r="D145" s="247"/>
      <c r="E145" s="580">
        <v>1.19</v>
      </c>
      <c r="F145" s="248"/>
      <c r="G145" s="882">
        <v>0</v>
      </c>
      <c r="N145" s="683"/>
    </row>
    <row r="146" spans="4:14" s="245" customFormat="1" ht="26" thickBot="1" x14ac:dyDescent="0.6">
      <c r="D146" s="255"/>
      <c r="E146" s="577">
        <v>1.19</v>
      </c>
      <c r="F146" s="256"/>
      <c r="G146" s="883">
        <v>0</v>
      </c>
      <c r="N146" s="683"/>
    </row>
    <row r="147" spans="4:14" s="245" customFormat="1" ht="26" thickBot="1" x14ac:dyDescent="0.6">
      <c r="D147" s="262"/>
      <c r="E147" s="263"/>
      <c r="F147" s="262"/>
      <c r="G147" s="884">
        <v>0</v>
      </c>
      <c r="N147" s="683"/>
    </row>
    <row r="148" spans="4:14" x14ac:dyDescent="0.5">
      <c r="G148" s="239"/>
      <c r="H148" s="245"/>
    </row>
    <row r="149" spans="4:14" s="245" customFormat="1" ht="29.5" x14ac:dyDescent="0.55000000000000004">
      <c r="D149" s="245" t="s">
        <v>392</v>
      </c>
      <c r="E149" s="246"/>
      <c r="J149" s="239"/>
      <c r="N149" s="683"/>
    </row>
    <row r="150" spans="4:14" s="245" customFormat="1" x14ac:dyDescent="0.5">
      <c r="E150" s="246"/>
      <c r="N150" s="683"/>
    </row>
    <row r="151" spans="4:14" s="245" customFormat="1" ht="25.5" thickBot="1" x14ac:dyDescent="0.55000000000000004">
      <c r="D151" s="573" t="s">
        <v>151</v>
      </c>
      <c r="E151" s="573" t="s">
        <v>152</v>
      </c>
      <c r="F151" s="573" t="s">
        <v>153</v>
      </c>
      <c r="G151" s="574" t="s">
        <v>154</v>
      </c>
      <c r="N151" s="683"/>
    </row>
    <row r="152" spans="4:14" s="245" customFormat="1" ht="25.5" x14ac:dyDescent="0.55000000000000004">
      <c r="D152" s="247"/>
      <c r="E152" s="580">
        <v>1.2</v>
      </c>
      <c r="F152" s="248"/>
      <c r="G152" s="882">
        <v>0</v>
      </c>
      <c r="N152" s="683"/>
    </row>
    <row r="153" spans="4:14" s="245" customFormat="1" ht="25.5" x14ac:dyDescent="0.55000000000000004">
      <c r="D153" s="250"/>
      <c r="E153" s="575">
        <v>1.2</v>
      </c>
      <c r="F153" s="251"/>
      <c r="G153" s="885">
        <v>0</v>
      </c>
      <c r="N153" s="683"/>
    </row>
    <row r="154" spans="4:14" s="245" customFormat="1" ht="25.5" x14ac:dyDescent="0.55000000000000004">
      <c r="D154" s="250"/>
      <c r="E154" s="575">
        <v>1.2</v>
      </c>
      <c r="F154" s="251"/>
      <c r="G154" s="885">
        <v>0</v>
      </c>
      <c r="N154" s="683"/>
    </row>
    <row r="155" spans="4:14" s="245" customFormat="1" ht="25.5" x14ac:dyDescent="0.55000000000000004">
      <c r="D155" s="250"/>
      <c r="E155" s="575">
        <v>1.2</v>
      </c>
      <c r="F155" s="251"/>
      <c r="G155" s="885">
        <v>0</v>
      </c>
      <c r="N155" s="683"/>
    </row>
    <row r="156" spans="4:14" s="245" customFormat="1" ht="25.5" x14ac:dyDescent="0.55000000000000004">
      <c r="D156" s="250"/>
      <c r="E156" s="575">
        <v>1.2</v>
      </c>
      <c r="F156" s="251"/>
      <c r="G156" s="885">
        <v>0</v>
      </c>
      <c r="N156" s="683"/>
    </row>
    <row r="157" spans="4:14" s="245" customFormat="1" ht="25.5" x14ac:dyDescent="0.55000000000000004">
      <c r="D157" s="250"/>
      <c r="E157" s="575">
        <v>1.2</v>
      </c>
      <c r="F157" s="251"/>
      <c r="G157" s="885">
        <v>0</v>
      </c>
      <c r="N157" s="683"/>
    </row>
    <row r="158" spans="4:14" s="245" customFormat="1" ht="25.5" x14ac:dyDescent="0.55000000000000004">
      <c r="D158" s="250"/>
      <c r="E158" s="575">
        <v>1.2</v>
      </c>
      <c r="F158" s="251"/>
      <c r="G158" s="885">
        <v>0</v>
      </c>
      <c r="N158" s="683"/>
    </row>
    <row r="159" spans="4:14" s="245" customFormat="1" ht="26" thickBot="1" x14ac:dyDescent="0.6">
      <c r="D159" s="253"/>
      <c r="E159" s="886">
        <v>1.2</v>
      </c>
      <c r="F159" s="254"/>
      <c r="G159" s="887">
        <v>0</v>
      </c>
      <c r="N159" s="683"/>
    </row>
    <row r="160" spans="4:14" s="245" customFormat="1" ht="25.5" x14ac:dyDescent="0.55000000000000004">
      <c r="D160" s="247"/>
      <c r="E160" s="580">
        <v>1.2</v>
      </c>
      <c r="F160" s="248"/>
      <c r="G160" s="882">
        <v>0</v>
      </c>
      <c r="N160" s="683"/>
    </row>
    <row r="161" spans="4:14" s="245" customFormat="1" ht="25.5" x14ac:dyDescent="0.55000000000000004">
      <c r="D161" s="250"/>
      <c r="E161" s="575">
        <v>1.2</v>
      </c>
      <c r="F161" s="251"/>
      <c r="G161" s="885">
        <v>0</v>
      </c>
      <c r="N161" s="683"/>
    </row>
    <row r="162" spans="4:14" s="245" customFormat="1" ht="25.5" x14ac:dyDescent="0.55000000000000004">
      <c r="D162" s="250"/>
      <c r="E162" s="575">
        <v>1.2</v>
      </c>
      <c r="F162" s="251"/>
      <c r="G162" s="885">
        <v>0</v>
      </c>
      <c r="N162" s="683"/>
    </row>
    <row r="163" spans="4:14" s="245" customFormat="1" ht="25.5" x14ac:dyDescent="0.55000000000000004">
      <c r="D163" s="250"/>
      <c r="E163" s="575">
        <v>1.2</v>
      </c>
      <c r="F163" s="251"/>
      <c r="G163" s="885">
        <v>0</v>
      </c>
      <c r="N163" s="683"/>
    </row>
    <row r="164" spans="4:14" s="245" customFormat="1" ht="25.5" x14ac:dyDescent="0.55000000000000004">
      <c r="D164" s="250"/>
      <c r="E164" s="575">
        <v>1.2</v>
      </c>
      <c r="F164" s="251"/>
      <c r="G164" s="885">
        <v>0</v>
      </c>
      <c r="N164" s="683"/>
    </row>
    <row r="165" spans="4:14" s="245" customFormat="1" ht="25.5" x14ac:dyDescent="0.55000000000000004">
      <c r="D165" s="250"/>
      <c r="E165" s="575">
        <v>1.2</v>
      </c>
      <c r="F165" s="251"/>
      <c r="G165" s="885">
        <v>0</v>
      </c>
      <c r="N165" s="683"/>
    </row>
    <row r="166" spans="4:14" s="245" customFormat="1" ht="25.5" x14ac:dyDescent="0.55000000000000004">
      <c r="D166" s="250"/>
      <c r="E166" s="575">
        <v>1.2</v>
      </c>
      <c r="F166" s="251"/>
      <c r="G166" s="885">
        <v>0</v>
      </c>
      <c r="N166" s="683"/>
    </row>
    <row r="167" spans="4:14" s="245" customFormat="1" ht="25.5" x14ac:dyDescent="0.55000000000000004">
      <c r="D167" s="250"/>
      <c r="E167" s="575">
        <v>1.2</v>
      </c>
      <c r="F167" s="251"/>
      <c r="G167" s="885">
        <v>0</v>
      </c>
      <c r="N167" s="683"/>
    </row>
    <row r="168" spans="4:14" s="245" customFormat="1" ht="26" thickBot="1" x14ac:dyDescent="0.6">
      <c r="D168" s="255"/>
      <c r="E168" s="577">
        <v>1.2</v>
      </c>
      <c r="F168" s="256"/>
      <c r="G168" s="883">
        <v>0</v>
      </c>
      <c r="N168" s="683"/>
    </row>
    <row r="169" spans="4:14" s="245" customFormat="1" ht="26" thickBot="1" x14ac:dyDescent="0.6">
      <c r="D169" s="262"/>
      <c r="E169" s="263"/>
      <c r="F169" s="262"/>
      <c r="G169" s="884">
        <v>0</v>
      </c>
      <c r="N169" s="683"/>
    </row>
    <row r="170" spans="4:14" x14ac:dyDescent="0.5">
      <c r="G170" s="239"/>
      <c r="H170" s="245"/>
    </row>
    <row r="171" spans="4:14" s="245" customFormat="1" ht="29.5" x14ac:dyDescent="0.55000000000000004">
      <c r="D171" s="245" t="s">
        <v>393</v>
      </c>
      <c r="E171" s="246"/>
      <c r="J171" s="239"/>
      <c r="N171" s="683"/>
    </row>
    <row r="172" spans="4:14" s="245" customFormat="1" x14ac:dyDescent="0.5">
      <c r="E172" s="246"/>
      <c r="N172" s="683"/>
    </row>
    <row r="173" spans="4:14" s="245" customFormat="1" ht="25.5" thickBot="1" x14ac:dyDescent="0.55000000000000004">
      <c r="D173" s="573" t="s">
        <v>151</v>
      </c>
      <c r="E173" s="573" t="s">
        <v>152</v>
      </c>
      <c r="F173" s="573" t="s">
        <v>153</v>
      </c>
      <c r="G173" s="574" t="s">
        <v>154</v>
      </c>
      <c r="N173" s="683"/>
    </row>
    <row r="174" spans="4:14" s="245" customFormat="1" ht="25.5" x14ac:dyDescent="0.55000000000000004">
      <c r="D174" s="247"/>
      <c r="E174" s="580">
        <v>1.1950000000000001</v>
      </c>
      <c r="F174" s="248"/>
      <c r="G174" s="882">
        <v>0</v>
      </c>
      <c r="N174" s="683"/>
    </row>
    <row r="175" spans="4:14" s="245" customFormat="1" ht="26" thickBot="1" x14ac:dyDescent="0.6">
      <c r="D175" s="255"/>
      <c r="E175" s="577">
        <v>1.1950000000000001</v>
      </c>
      <c r="F175" s="256"/>
      <c r="G175" s="883">
        <v>0</v>
      </c>
      <c r="N175" s="683"/>
    </row>
    <row r="176" spans="4:14" s="245" customFormat="1" ht="26" thickBot="1" x14ac:dyDescent="0.6">
      <c r="D176" s="262"/>
      <c r="E176" s="263"/>
      <c r="F176" s="262"/>
      <c r="G176" s="884">
        <v>0</v>
      </c>
      <c r="N176" s="683"/>
    </row>
    <row r="177" spans="4:14" x14ac:dyDescent="0.5">
      <c r="G177" s="239"/>
      <c r="H177" s="245"/>
    </row>
    <row r="178" spans="4:14" x14ac:dyDescent="0.5">
      <c r="G178" s="239"/>
      <c r="H178" s="239"/>
    </row>
    <row r="179" spans="4:14" s="245" customFormat="1" ht="29.5" x14ac:dyDescent="0.55000000000000004">
      <c r="D179" s="245" t="s">
        <v>749</v>
      </c>
      <c r="E179" s="246"/>
      <c r="J179" s="239"/>
      <c r="N179" s="683"/>
    </row>
    <row r="180" spans="4:14" s="245" customFormat="1" x14ac:dyDescent="0.5">
      <c r="E180" s="246"/>
      <c r="N180" s="683"/>
    </row>
    <row r="181" spans="4:14" s="245" customFormat="1" ht="25.5" thickBot="1" x14ac:dyDescent="0.55000000000000004">
      <c r="D181" s="573" t="s">
        <v>151</v>
      </c>
      <c r="E181" s="573" t="s">
        <v>152</v>
      </c>
      <c r="F181" s="573" t="s">
        <v>153</v>
      </c>
      <c r="G181" s="574" t="s">
        <v>154</v>
      </c>
      <c r="N181" s="683"/>
    </row>
    <row r="182" spans="4:14" s="245" customFormat="1" ht="25.5" x14ac:dyDescent="0.55000000000000004">
      <c r="D182" s="247"/>
      <c r="E182" s="580">
        <v>1.17</v>
      </c>
      <c r="F182" s="248"/>
      <c r="G182" s="882">
        <v>0</v>
      </c>
      <c r="N182" s="683"/>
    </row>
    <row r="183" spans="4:14" s="245" customFormat="1" ht="26" thickBot="1" x14ac:dyDescent="0.6">
      <c r="D183" s="255"/>
      <c r="E183" s="577">
        <v>1.17</v>
      </c>
      <c r="F183" s="256"/>
      <c r="G183" s="883">
        <v>0</v>
      </c>
      <c r="N183" s="683"/>
    </row>
    <row r="184" spans="4:14" s="245" customFormat="1" ht="26" thickBot="1" x14ac:dyDescent="0.6">
      <c r="D184" s="262"/>
      <c r="E184" s="263"/>
      <c r="F184" s="262"/>
      <c r="G184" s="884">
        <v>0</v>
      </c>
      <c r="N184" s="683"/>
    </row>
    <row r="185" spans="4:14" s="245" customFormat="1" x14ac:dyDescent="0.5">
      <c r="D185" s="259" t="s">
        <v>249</v>
      </c>
      <c r="E185" s="258"/>
      <c r="F185" s="258"/>
      <c r="N185" s="683"/>
    </row>
    <row r="186" spans="4:14" s="245" customFormat="1" x14ac:dyDescent="0.5">
      <c r="D186" s="258"/>
      <c r="E186" s="258"/>
      <c r="F186" s="258"/>
      <c r="N186" s="683"/>
    </row>
    <row r="187" spans="4:14" s="260" customFormat="1" x14ac:dyDescent="0.5">
      <c r="D187" s="258"/>
      <c r="E187" s="258"/>
      <c r="F187" s="258"/>
      <c r="N187" s="490"/>
    </row>
    <row r="188" spans="4:14" s="245" customFormat="1" ht="25.5" thickBot="1" x14ac:dyDescent="0.55000000000000004">
      <c r="D188" s="573" t="s">
        <v>151</v>
      </c>
      <c r="E188" s="573" t="s">
        <v>152</v>
      </c>
      <c r="F188" s="573" t="s">
        <v>153</v>
      </c>
      <c r="G188" s="574" t="s">
        <v>154</v>
      </c>
      <c r="N188" s="683"/>
    </row>
    <row r="189" spans="4:14" s="245" customFormat="1" ht="25.5" x14ac:dyDescent="0.55000000000000004">
      <c r="D189" s="248"/>
      <c r="E189" s="580">
        <v>1.1499999999999999</v>
      </c>
      <c r="F189" s="248"/>
      <c r="G189" s="581">
        <v>0</v>
      </c>
      <c r="N189" s="683"/>
    </row>
    <row r="190" spans="4:14" s="245" customFormat="1" ht="25.5" x14ac:dyDescent="0.55000000000000004">
      <c r="D190" s="251"/>
      <c r="E190" s="575">
        <v>1.1499999999999999</v>
      </c>
      <c r="F190" s="251"/>
      <c r="G190" s="576">
        <v>0</v>
      </c>
      <c r="N190" s="683"/>
    </row>
    <row r="191" spans="4:14" s="245" customFormat="1" ht="25.5" x14ac:dyDescent="0.55000000000000004">
      <c r="D191" s="251"/>
      <c r="E191" s="575">
        <v>1.1499999999999999</v>
      </c>
      <c r="F191" s="251"/>
      <c r="G191" s="576">
        <v>0</v>
      </c>
      <c r="N191" s="683"/>
    </row>
    <row r="192" spans="4:14" s="245" customFormat="1" ht="25.5" x14ac:dyDescent="0.55000000000000004">
      <c r="D192" s="251"/>
      <c r="E192" s="575">
        <v>1.1499999999999999</v>
      </c>
      <c r="F192" s="251"/>
      <c r="G192" s="576">
        <v>0</v>
      </c>
      <c r="N192" s="683"/>
    </row>
    <row r="193" spans="4:14" s="245" customFormat="1" ht="25.5" x14ac:dyDescent="0.55000000000000004">
      <c r="D193" s="251"/>
      <c r="E193" s="575">
        <v>1.1499999999999999</v>
      </c>
      <c r="F193" s="251"/>
      <c r="G193" s="576">
        <v>0</v>
      </c>
      <c r="N193" s="683"/>
    </row>
    <row r="194" spans="4:14" s="245" customFormat="1" ht="25.5" x14ac:dyDescent="0.55000000000000004">
      <c r="D194" s="251"/>
      <c r="E194" s="575">
        <v>1.1499999999999999</v>
      </c>
      <c r="F194" s="251"/>
      <c r="G194" s="576">
        <v>0</v>
      </c>
      <c r="N194" s="683"/>
    </row>
    <row r="195" spans="4:14" s="245" customFormat="1" ht="25.5" x14ac:dyDescent="0.55000000000000004">
      <c r="D195" s="251"/>
      <c r="E195" s="575">
        <v>1.1499999999999999</v>
      </c>
      <c r="F195" s="251"/>
      <c r="G195" s="576">
        <v>0</v>
      </c>
      <c r="N195" s="683"/>
    </row>
    <row r="196" spans="4:14" s="245" customFormat="1" ht="25.5" x14ac:dyDescent="0.55000000000000004">
      <c r="D196" s="251"/>
      <c r="E196" s="575">
        <v>1.1499999999999999</v>
      </c>
      <c r="F196" s="251"/>
      <c r="G196" s="576">
        <v>0</v>
      </c>
      <c r="N196" s="683"/>
    </row>
    <row r="197" spans="4:14" s="245" customFormat="1" ht="25.5" x14ac:dyDescent="0.55000000000000004">
      <c r="D197" s="251"/>
      <c r="E197" s="575">
        <v>1.1499999999999999</v>
      </c>
      <c r="F197" s="251"/>
      <c r="G197" s="576">
        <v>0</v>
      </c>
      <c r="N197" s="683"/>
    </row>
    <row r="198" spans="4:14" s="245" customFormat="1" ht="25.5" x14ac:dyDescent="0.55000000000000004">
      <c r="D198" s="251"/>
      <c r="E198" s="575">
        <v>1.1499999999999999</v>
      </c>
      <c r="F198" s="251"/>
      <c r="G198" s="576">
        <v>0</v>
      </c>
      <c r="N198" s="683"/>
    </row>
    <row r="199" spans="4:14" s="245" customFormat="1" ht="26" thickBot="1" x14ac:dyDescent="0.6">
      <c r="D199" s="256"/>
      <c r="E199" s="577">
        <v>1.1499999999999999</v>
      </c>
      <c r="F199" s="256"/>
      <c r="G199" s="578">
        <v>0</v>
      </c>
      <c r="N199" s="683"/>
    </row>
    <row r="200" spans="4:14" s="245" customFormat="1" ht="26" thickBot="1" x14ac:dyDescent="0.6">
      <c r="D200" s="262"/>
      <c r="E200" s="263"/>
      <c r="F200" s="262"/>
      <c r="G200" s="579">
        <v>0</v>
      </c>
      <c r="N200" s="683"/>
    </row>
    <row r="201" spans="4:14" x14ac:dyDescent="0.5">
      <c r="G201" s="239"/>
      <c r="H201" s="239"/>
    </row>
    <row r="202" spans="4:14" x14ac:dyDescent="0.5">
      <c r="G202" s="239"/>
      <c r="H202" s="239"/>
    </row>
    <row r="205" spans="4:14" s="245" customFormat="1" x14ac:dyDescent="0.5">
      <c r="D205" s="259" t="s">
        <v>33</v>
      </c>
      <c r="E205" s="258"/>
      <c r="F205" s="258"/>
      <c r="N205" s="683"/>
    </row>
    <row r="206" spans="4:14" s="245" customFormat="1" x14ac:dyDescent="0.5">
      <c r="D206" s="258"/>
      <c r="E206" s="258"/>
      <c r="F206" s="258"/>
      <c r="N206" s="683"/>
    </row>
    <row r="207" spans="4:14" s="260" customFormat="1" x14ac:dyDescent="0.5">
      <c r="D207" s="258"/>
      <c r="E207" s="258"/>
      <c r="F207" s="258"/>
      <c r="N207" s="490"/>
    </row>
    <row r="208" spans="4:14" s="245" customFormat="1" x14ac:dyDescent="0.5">
      <c r="D208" s="573" t="s">
        <v>151</v>
      </c>
      <c r="E208" s="573" t="s">
        <v>152</v>
      </c>
      <c r="F208" s="573" t="s">
        <v>153</v>
      </c>
      <c r="G208" s="574" t="s">
        <v>154</v>
      </c>
      <c r="N208" s="683"/>
    </row>
    <row r="209" spans="4:14" s="245" customFormat="1" ht="25.5" x14ac:dyDescent="0.55000000000000004">
      <c r="D209" s="251"/>
      <c r="E209" s="575">
        <v>1.1499999999999999</v>
      </c>
      <c r="F209" s="251"/>
      <c r="G209" s="576">
        <v>0</v>
      </c>
      <c r="N209" s="683"/>
    </row>
    <row r="210" spans="4:14" s="245" customFormat="1" ht="25.5" x14ac:dyDescent="0.55000000000000004">
      <c r="D210" s="251"/>
      <c r="E210" s="575">
        <v>1.1499999999999999</v>
      </c>
      <c r="F210" s="251"/>
      <c r="G210" s="576">
        <v>0</v>
      </c>
      <c r="N210" s="683"/>
    </row>
    <row r="211" spans="4:14" s="245" customFormat="1" ht="25.5" x14ac:dyDescent="0.55000000000000004">
      <c r="D211" s="251"/>
      <c r="E211" s="575">
        <v>1.1499999999999999</v>
      </c>
      <c r="F211" s="251"/>
      <c r="G211" s="576">
        <v>0</v>
      </c>
      <c r="N211" s="683"/>
    </row>
    <row r="212" spans="4:14" s="245" customFormat="1" ht="26" thickBot="1" x14ac:dyDescent="0.6">
      <c r="D212" s="256"/>
      <c r="E212" s="577">
        <v>1.1499999999999999</v>
      </c>
      <c r="F212" s="256"/>
      <c r="G212" s="578">
        <v>0</v>
      </c>
      <c r="N212" s="683"/>
    </row>
    <row r="213" spans="4:14" s="245" customFormat="1" ht="26" thickBot="1" x14ac:dyDescent="0.6">
      <c r="D213" s="262"/>
      <c r="E213" s="263"/>
      <c r="F213" s="262"/>
      <c r="G213" s="579">
        <v>0</v>
      </c>
      <c r="N213" s="683"/>
    </row>
    <row r="215" spans="4:14" x14ac:dyDescent="0.5">
      <c r="D215" s="245" t="s">
        <v>31</v>
      </c>
      <c r="E215" s="246"/>
      <c r="F215" s="245"/>
      <c r="H215" s="239"/>
    </row>
    <row r="216" spans="4:14" x14ac:dyDescent="0.5">
      <c r="D216" s="245"/>
      <c r="E216" s="246"/>
      <c r="F216" s="245"/>
      <c r="H216" s="239"/>
    </row>
    <row r="217" spans="4:14" s="245" customFormat="1" ht="25.5" thickBot="1" x14ac:dyDescent="0.55000000000000004">
      <c r="D217" s="573" t="s">
        <v>151</v>
      </c>
      <c r="E217" s="573" t="s">
        <v>152</v>
      </c>
      <c r="F217" s="573" t="s">
        <v>153</v>
      </c>
      <c r="G217" s="574" t="s">
        <v>154</v>
      </c>
      <c r="N217" s="683"/>
    </row>
    <row r="218" spans="4:14" s="245" customFormat="1" ht="25.5" x14ac:dyDescent="0.55000000000000004">
      <c r="D218" s="248"/>
      <c r="E218" s="580">
        <v>1.2</v>
      </c>
      <c r="F218" s="248"/>
      <c r="G218" s="581">
        <v>0</v>
      </c>
      <c r="N218" s="683"/>
    </row>
    <row r="219" spans="4:14" s="245" customFormat="1" ht="25.5" x14ac:dyDescent="0.55000000000000004">
      <c r="D219" s="251"/>
      <c r="E219" s="575">
        <v>1.2</v>
      </c>
      <c r="F219" s="251"/>
      <c r="G219" s="576">
        <v>0</v>
      </c>
      <c r="N219" s="683"/>
    </row>
    <row r="220" spans="4:14" s="245" customFormat="1" ht="25.5" x14ac:dyDescent="0.55000000000000004">
      <c r="D220" s="251"/>
      <c r="E220" s="575">
        <v>1.2</v>
      </c>
      <c r="F220" s="251"/>
      <c r="G220" s="576">
        <v>0</v>
      </c>
      <c r="N220" s="683"/>
    </row>
    <row r="221" spans="4:14" s="245" customFormat="1" ht="25.5" x14ac:dyDescent="0.55000000000000004">
      <c r="D221" s="251"/>
      <c r="E221" s="575">
        <v>1.2</v>
      </c>
      <c r="F221" s="251"/>
      <c r="G221" s="576">
        <v>0</v>
      </c>
      <c r="N221" s="683"/>
    </row>
    <row r="222" spans="4:14" s="245" customFormat="1" ht="26" thickBot="1" x14ac:dyDescent="0.6">
      <c r="D222" s="256"/>
      <c r="E222" s="577">
        <v>1.2</v>
      </c>
      <c r="F222" s="256"/>
      <c r="G222" s="578">
        <v>0</v>
      </c>
      <c r="N222" s="683"/>
    </row>
    <row r="223" spans="4:14" s="245" customFormat="1" ht="26" thickBot="1" x14ac:dyDescent="0.6">
      <c r="D223" s="262"/>
      <c r="E223" s="263"/>
      <c r="F223" s="262"/>
      <c r="G223" s="579">
        <v>0</v>
      </c>
      <c r="N223" s="683"/>
    </row>
  </sheetData>
  <mergeCells count="4">
    <mergeCell ref="H1:N1"/>
    <mergeCell ref="A11:A30"/>
    <mergeCell ref="A32:A67"/>
    <mergeCell ref="A118:A124"/>
  </mergeCells>
  <hyperlinks>
    <hyperlink ref="H1:L1" location="'Водосточные сис-мы'!R1C1" display="Водосточные системы"/>
    <hyperlink ref="H1:N1" location="Оглавление!R1C1" display="Оглавление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176"/>
  <sheetViews>
    <sheetView view="pageBreakPreview" zoomScale="40" zoomScaleNormal="100" zoomScaleSheetLayoutView="40" workbookViewId="0">
      <selection activeCell="P14" sqref="P14"/>
    </sheetView>
  </sheetViews>
  <sheetFormatPr defaultColWidth="9.1796875" defaultRowHeight="25" x14ac:dyDescent="0.5"/>
  <cols>
    <col min="1" max="1" width="10.7265625" style="451" bestFit="1" customWidth="1"/>
    <col min="2" max="2" width="8.26953125" style="451" bestFit="1" customWidth="1"/>
    <col min="3" max="3" width="101.7265625" style="451" customWidth="1"/>
    <col min="4" max="4" width="19.1796875" style="451" bestFit="1" customWidth="1"/>
    <col min="5" max="5" width="14.81640625" style="488" customWidth="1"/>
    <col min="6" max="6" width="21.6328125" style="451" customWidth="1"/>
    <col min="7" max="7" width="22.08984375" style="488" bestFit="1" customWidth="1"/>
    <col min="8" max="8" width="16.6328125" style="488" customWidth="1"/>
    <col min="9" max="9" width="10.7265625" style="451" bestFit="1" customWidth="1"/>
    <col min="10" max="10" width="16.26953125" style="451" bestFit="1" customWidth="1"/>
    <col min="11" max="11" width="17.54296875" style="451" bestFit="1" customWidth="1"/>
    <col min="12" max="12" width="12.54296875" style="451" bestFit="1" customWidth="1"/>
    <col min="13" max="13" width="17.26953125" style="451" customWidth="1"/>
    <col min="14" max="16384" width="9.1796875" style="451"/>
  </cols>
  <sheetData>
    <row r="1" spans="1:13" s="499" customFormat="1" ht="25.5" thickBot="1" x14ac:dyDescent="0.55000000000000004">
      <c r="A1" s="492"/>
      <c r="B1" s="493"/>
      <c r="C1" s="494"/>
      <c r="D1" s="495" t="s">
        <v>29</v>
      </c>
      <c r="E1" s="496"/>
      <c r="F1" s="497"/>
      <c r="G1" s="498" t="s">
        <v>52</v>
      </c>
      <c r="H1" s="938" t="s">
        <v>84</v>
      </c>
      <c r="I1" s="938"/>
      <c r="J1" s="938"/>
      <c r="K1" s="938"/>
      <c r="L1" s="938"/>
      <c r="M1" s="938"/>
    </row>
    <row r="2" spans="1:13" s="499" customFormat="1" ht="25.5" thickBot="1" x14ac:dyDescent="0.55000000000000004">
      <c r="A2" s="500"/>
      <c r="B2" s="316"/>
      <c r="C2" s="322"/>
      <c r="D2" s="314"/>
      <c r="E2" s="315"/>
      <c r="F2" s="315"/>
      <c r="G2" s="793">
        <v>44650</v>
      </c>
      <c r="K2" s="501"/>
      <c r="L2" s="501"/>
    </row>
    <row r="3" spans="1:13" s="499" customFormat="1" ht="13.5" customHeight="1" x14ac:dyDescent="0.5">
      <c r="A3" s="500"/>
      <c r="B3" s="316"/>
      <c r="C3" s="321"/>
      <c r="D3" s="316"/>
      <c r="E3" s="315"/>
      <c r="F3" s="315"/>
      <c r="G3" s="317"/>
      <c r="K3" s="501"/>
      <c r="L3" s="501"/>
    </row>
    <row r="4" spans="1:13" s="499" customFormat="1" x14ac:dyDescent="0.5">
      <c r="A4" s="500"/>
      <c r="B4" s="500"/>
      <c r="C4" s="315"/>
      <c r="D4" s="316"/>
      <c r="E4" s="315"/>
      <c r="F4" s="315"/>
      <c r="G4" s="317" t="s">
        <v>53</v>
      </c>
      <c r="K4" s="501"/>
      <c r="L4" s="501"/>
    </row>
    <row r="5" spans="1:13" s="499" customFormat="1" x14ac:dyDescent="0.5">
      <c r="A5" s="500"/>
      <c r="B5" s="314" t="s">
        <v>30</v>
      </c>
      <c r="C5" s="315"/>
      <c r="D5" s="316"/>
      <c r="E5" s="315"/>
      <c r="F5" s="315"/>
      <c r="G5" s="317"/>
      <c r="K5" s="502"/>
      <c r="L5" s="502"/>
    </row>
    <row r="6" spans="1:13" s="322" customFormat="1" x14ac:dyDescent="0.5">
      <c r="A6" s="316"/>
      <c r="B6" s="314" t="s">
        <v>50</v>
      </c>
      <c r="C6" s="321"/>
      <c r="D6" s="316"/>
      <c r="F6" s="315"/>
      <c r="G6" s="317" t="s">
        <v>54</v>
      </c>
    </row>
    <row r="7" spans="1:13" s="322" customFormat="1" x14ac:dyDescent="0.5">
      <c r="B7" s="324" t="s">
        <v>32</v>
      </c>
      <c r="D7" s="316"/>
      <c r="E7" s="315"/>
      <c r="F7" s="315"/>
      <c r="G7" s="317"/>
    </row>
    <row r="8" spans="1:13" s="322" customFormat="1" ht="25.5" thickBot="1" x14ac:dyDescent="0.55000000000000004">
      <c r="B8" s="325" t="s">
        <v>51</v>
      </c>
      <c r="C8" s="326"/>
      <c r="D8" s="327"/>
      <c r="E8" s="328"/>
      <c r="F8" s="328"/>
      <c r="G8" s="329"/>
    </row>
    <row r="9" spans="1:13" ht="25.5" thickBot="1" x14ac:dyDescent="0.55000000000000004"/>
    <row r="10" spans="1:13" ht="25.5" thickBot="1" x14ac:dyDescent="0.55000000000000004">
      <c r="B10" s="475" t="s">
        <v>0</v>
      </c>
      <c r="C10" s="476" t="s">
        <v>1</v>
      </c>
      <c r="D10" s="476" t="s">
        <v>2</v>
      </c>
      <c r="E10" s="477"/>
      <c r="F10" s="478" t="s">
        <v>6</v>
      </c>
      <c r="G10" s="479" t="s">
        <v>8</v>
      </c>
      <c r="H10" s="451"/>
    </row>
    <row r="11" spans="1:13" ht="25.5" thickBot="1" x14ac:dyDescent="0.55000000000000004">
      <c r="A11" s="939" t="s">
        <v>485</v>
      </c>
      <c r="B11" s="796">
        <v>1</v>
      </c>
      <c r="C11" s="333" t="s">
        <v>501</v>
      </c>
      <c r="D11" s="331" t="s">
        <v>5</v>
      </c>
      <c r="E11" s="332"/>
      <c r="F11" s="332">
        <v>33.1</v>
      </c>
      <c r="G11" s="417">
        <v>0</v>
      </c>
      <c r="H11" s="373"/>
      <c r="I11" s="453"/>
      <c r="J11" s="67"/>
    </row>
    <row r="12" spans="1:13" s="311" customFormat="1" ht="25.5" thickBot="1" x14ac:dyDescent="0.55000000000000004">
      <c r="A12" s="940"/>
      <c r="B12" s="796">
        <v>2</v>
      </c>
      <c r="C12" s="333" t="s">
        <v>299</v>
      </c>
      <c r="D12" s="331" t="s">
        <v>5</v>
      </c>
      <c r="E12" s="332"/>
      <c r="F12" s="332">
        <v>35.4</v>
      </c>
      <c r="G12" s="312">
        <v>0</v>
      </c>
      <c r="H12" s="373"/>
      <c r="I12" s="470"/>
      <c r="J12" s="242"/>
      <c r="L12" s="451"/>
      <c r="M12" s="451"/>
    </row>
    <row r="13" spans="1:13" s="311" customFormat="1" ht="25.5" thickBot="1" x14ac:dyDescent="0.55000000000000004">
      <c r="A13" s="940"/>
      <c r="B13" s="797">
        <v>3</v>
      </c>
      <c r="C13" s="374" t="s">
        <v>502</v>
      </c>
      <c r="D13" s="342" t="s">
        <v>5</v>
      </c>
      <c r="E13" s="343"/>
      <c r="F13" s="343">
        <v>36.4</v>
      </c>
      <c r="G13" s="312">
        <v>0</v>
      </c>
      <c r="H13" s="373"/>
      <c r="I13" s="470"/>
      <c r="J13" s="242"/>
      <c r="L13" s="451"/>
      <c r="M13" s="451"/>
    </row>
    <row r="14" spans="1:13" s="311" customFormat="1" ht="25.5" thickBot="1" x14ac:dyDescent="0.55000000000000004">
      <c r="A14" s="940"/>
      <c r="B14" s="797">
        <v>4</v>
      </c>
      <c r="C14" s="374" t="s">
        <v>503</v>
      </c>
      <c r="D14" s="342" t="s">
        <v>5</v>
      </c>
      <c r="E14" s="343"/>
      <c r="F14" s="343">
        <v>37.799999999999997</v>
      </c>
      <c r="G14" s="312">
        <v>0</v>
      </c>
      <c r="H14" s="373"/>
      <c r="I14" s="470"/>
      <c r="J14" s="242"/>
      <c r="L14" s="451"/>
      <c r="M14" s="451"/>
    </row>
    <row r="15" spans="1:13" ht="25.5" thickBot="1" x14ac:dyDescent="0.55000000000000004">
      <c r="A15" s="940"/>
      <c r="B15" s="796">
        <v>1</v>
      </c>
      <c r="C15" s="333" t="s">
        <v>504</v>
      </c>
      <c r="D15" s="331" t="s">
        <v>5</v>
      </c>
      <c r="E15" s="332"/>
      <c r="F15" s="332">
        <v>32.4</v>
      </c>
      <c r="G15" s="417">
        <v>0</v>
      </c>
      <c r="H15" s="373"/>
      <c r="I15" s="453"/>
      <c r="J15" s="67"/>
    </row>
    <row r="16" spans="1:13" s="461" customFormat="1" ht="25.5" thickBot="1" x14ac:dyDescent="0.55000000000000004">
      <c r="A16" s="941"/>
      <c r="B16" s="800">
        <v>1</v>
      </c>
      <c r="C16" s="455" t="s">
        <v>505</v>
      </c>
      <c r="D16" s="431" t="s">
        <v>5</v>
      </c>
      <c r="E16" s="474"/>
      <c r="F16" s="431">
        <v>35.9</v>
      </c>
      <c r="G16" s="787">
        <v>0</v>
      </c>
      <c r="H16" s="373"/>
      <c r="I16" s="459"/>
      <c r="J16" s="460"/>
      <c r="K16" s="451"/>
      <c r="L16" s="451"/>
      <c r="M16" s="451"/>
    </row>
    <row r="17" spans="1:13" ht="25.5" thickBot="1" x14ac:dyDescent="0.55000000000000004">
      <c r="A17" s="942" t="s">
        <v>486</v>
      </c>
      <c r="B17" s="796">
        <v>1</v>
      </c>
      <c r="C17" s="333" t="s">
        <v>180</v>
      </c>
      <c r="D17" s="331" t="s">
        <v>5</v>
      </c>
      <c r="E17" s="332"/>
      <c r="F17" s="332">
        <v>33.6</v>
      </c>
      <c r="G17" s="417">
        <v>0</v>
      </c>
      <c r="H17" s="373"/>
      <c r="I17" s="453"/>
      <c r="J17" s="67"/>
    </row>
    <row r="18" spans="1:13" ht="25.5" thickBot="1" x14ac:dyDescent="0.55000000000000004">
      <c r="A18" s="943"/>
      <c r="B18" s="799">
        <v>2</v>
      </c>
      <c r="C18" s="385" t="s">
        <v>506</v>
      </c>
      <c r="D18" s="386" t="s">
        <v>5</v>
      </c>
      <c r="E18" s="387"/>
      <c r="F18" s="387">
        <v>32.6</v>
      </c>
      <c r="G18" s="429">
        <v>0</v>
      </c>
      <c r="H18" s="373"/>
      <c r="I18" s="473"/>
      <c r="J18" s="480"/>
    </row>
    <row r="19" spans="1:13" ht="25.5" thickBot="1" x14ac:dyDescent="0.55000000000000004">
      <c r="B19" s="764">
        <v>1</v>
      </c>
      <c r="C19" s="765" t="s">
        <v>167</v>
      </c>
      <c r="D19" s="424" t="s">
        <v>7</v>
      </c>
      <c r="E19" s="439"/>
      <c r="F19" s="439">
        <v>12</v>
      </c>
      <c r="G19" s="398">
        <v>0</v>
      </c>
      <c r="H19" s="452"/>
      <c r="I19" s="453"/>
      <c r="J19" s="67"/>
    </row>
    <row r="20" spans="1:13" ht="25.5" thickBot="1" x14ac:dyDescent="0.55000000000000004">
      <c r="B20" s="788">
        <v>1</v>
      </c>
      <c r="C20" s="789" t="s">
        <v>172</v>
      </c>
      <c r="D20" s="390" t="s">
        <v>7</v>
      </c>
      <c r="E20" s="391"/>
      <c r="F20" s="391">
        <v>4</v>
      </c>
      <c r="G20" s="379">
        <v>0</v>
      </c>
      <c r="H20" s="452"/>
      <c r="I20" s="453"/>
      <c r="J20" s="67"/>
    </row>
    <row r="21" spans="1:13" ht="25.5" thickBot="1" x14ac:dyDescent="0.55000000000000004">
      <c r="B21" s="330">
        <v>1</v>
      </c>
      <c r="C21" s="333" t="s">
        <v>694</v>
      </c>
      <c r="D21" s="331" t="s">
        <v>4</v>
      </c>
      <c r="E21" s="416"/>
      <c r="F21" s="332">
        <v>47.1</v>
      </c>
      <c r="G21" s="417">
        <v>0</v>
      </c>
      <c r="H21" s="759"/>
      <c r="I21" s="453"/>
      <c r="J21" s="67"/>
    </row>
    <row r="22" spans="1:13" ht="25.5" thickBot="1" x14ac:dyDescent="0.55000000000000004">
      <c r="B22" s="341">
        <v>1</v>
      </c>
      <c r="C22" s="374" t="s">
        <v>695</v>
      </c>
      <c r="D22" s="342" t="s">
        <v>4</v>
      </c>
      <c r="E22" s="426"/>
      <c r="F22" s="343">
        <v>10.64</v>
      </c>
      <c r="G22" s="427">
        <v>0</v>
      </c>
      <c r="H22" s="759"/>
      <c r="I22" s="453"/>
      <c r="J22" s="67"/>
    </row>
    <row r="23" spans="1:13" ht="25.5" thickBot="1" x14ac:dyDescent="0.55000000000000004">
      <c r="B23" s="364">
        <v>1</v>
      </c>
      <c r="C23" s="385" t="s">
        <v>696</v>
      </c>
      <c r="D23" s="386" t="s">
        <v>4</v>
      </c>
      <c r="E23" s="428"/>
      <c r="F23" s="387">
        <v>24.94</v>
      </c>
      <c r="G23" s="429">
        <v>0</v>
      </c>
      <c r="H23" s="759"/>
      <c r="I23" s="453"/>
      <c r="J23" s="67"/>
    </row>
    <row r="24" spans="1:13" ht="25.5" thickBot="1" x14ac:dyDescent="0.55000000000000004">
      <c r="B24" s="422">
        <v>1</v>
      </c>
      <c r="C24" s="423" t="s">
        <v>182</v>
      </c>
      <c r="D24" s="424" t="s">
        <v>4</v>
      </c>
      <c r="E24" s="425"/>
      <c r="F24" s="439">
        <v>39.82</v>
      </c>
      <c r="G24" s="430">
        <v>0</v>
      </c>
      <c r="H24" s="759"/>
      <c r="I24" s="453"/>
      <c r="J24" s="67"/>
    </row>
    <row r="25" spans="1:13" x14ac:dyDescent="0.5">
      <c r="B25" s="341">
        <v>2</v>
      </c>
      <c r="C25" s="374" t="s">
        <v>183</v>
      </c>
      <c r="D25" s="342" t="s">
        <v>4</v>
      </c>
      <c r="E25" s="426"/>
      <c r="F25" s="343">
        <v>58.78</v>
      </c>
      <c r="G25" s="427">
        <v>0</v>
      </c>
      <c r="H25" s="759"/>
      <c r="I25" s="453"/>
      <c r="J25" s="67"/>
    </row>
    <row r="26" spans="1:13" x14ac:dyDescent="0.5">
      <c r="B26" s="341">
        <v>3</v>
      </c>
      <c r="C26" s="374" t="s">
        <v>184</v>
      </c>
      <c r="D26" s="342" t="s">
        <v>4</v>
      </c>
      <c r="E26" s="426"/>
      <c r="F26" s="343">
        <v>35</v>
      </c>
      <c r="G26" s="427">
        <v>0</v>
      </c>
      <c r="H26" s="759"/>
      <c r="I26" s="463"/>
      <c r="J26" s="464"/>
    </row>
    <row r="27" spans="1:13" x14ac:dyDescent="0.5">
      <c r="B27" s="341">
        <v>4</v>
      </c>
      <c r="C27" s="374" t="s">
        <v>185</v>
      </c>
      <c r="D27" s="342" t="s">
        <v>4</v>
      </c>
      <c r="E27" s="426"/>
      <c r="F27" s="343">
        <v>27.56</v>
      </c>
      <c r="G27" s="427">
        <v>0</v>
      </c>
      <c r="H27" s="759"/>
      <c r="I27" s="463"/>
      <c r="J27" s="464"/>
    </row>
    <row r="28" spans="1:13" x14ac:dyDescent="0.5">
      <c r="B28" s="341">
        <v>5</v>
      </c>
      <c r="C28" s="374" t="s">
        <v>186</v>
      </c>
      <c r="D28" s="342" t="s">
        <v>4</v>
      </c>
      <c r="E28" s="426"/>
      <c r="F28" s="343">
        <v>23.33</v>
      </c>
      <c r="G28" s="427">
        <v>0</v>
      </c>
      <c r="H28" s="759"/>
      <c r="I28" s="463"/>
      <c r="J28" s="464"/>
    </row>
    <row r="29" spans="1:13" s="311" customFormat="1" x14ac:dyDescent="0.5">
      <c r="B29" s="341">
        <v>6</v>
      </c>
      <c r="C29" s="374" t="s">
        <v>187</v>
      </c>
      <c r="D29" s="342" t="s">
        <v>4</v>
      </c>
      <c r="E29" s="343"/>
      <c r="F29" s="343">
        <v>27.56</v>
      </c>
      <c r="G29" s="363">
        <v>0</v>
      </c>
      <c r="H29" s="759"/>
      <c r="I29" s="344"/>
      <c r="J29" s="345"/>
      <c r="K29" s="451"/>
      <c r="L29" s="451"/>
      <c r="M29" s="451"/>
    </row>
    <row r="30" spans="1:13" s="311" customFormat="1" x14ac:dyDescent="0.5">
      <c r="B30" s="341">
        <v>7</v>
      </c>
      <c r="C30" s="374" t="s">
        <v>481</v>
      </c>
      <c r="D30" s="342" t="s">
        <v>4</v>
      </c>
      <c r="E30" s="343"/>
      <c r="F30" s="343">
        <v>32.659999999999997</v>
      </c>
      <c r="G30" s="363">
        <v>0</v>
      </c>
      <c r="H30" s="759"/>
      <c r="I30" s="344"/>
      <c r="J30" s="345"/>
      <c r="K30" s="451"/>
      <c r="L30" s="451"/>
      <c r="M30" s="451"/>
    </row>
    <row r="31" spans="1:13" x14ac:dyDescent="0.5">
      <c r="B31" s="341">
        <v>8</v>
      </c>
      <c r="C31" s="374" t="s">
        <v>697</v>
      </c>
      <c r="D31" s="342" t="s">
        <v>4</v>
      </c>
      <c r="E31" s="426"/>
      <c r="F31" s="343">
        <v>48.85</v>
      </c>
      <c r="G31" s="427">
        <v>0</v>
      </c>
      <c r="H31" s="759"/>
      <c r="I31" s="463"/>
      <c r="J31" s="464"/>
    </row>
    <row r="32" spans="1:13" x14ac:dyDescent="0.5">
      <c r="B32" s="341">
        <v>9</v>
      </c>
      <c r="C32" s="374" t="s">
        <v>190</v>
      </c>
      <c r="D32" s="342" t="s">
        <v>4</v>
      </c>
      <c r="E32" s="426"/>
      <c r="F32" s="343">
        <v>41.86</v>
      </c>
      <c r="G32" s="427">
        <v>0</v>
      </c>
      <c r="H32" s="759"/>
      <c r="I32" s="463"/>
      <c r="J32" s="464"/>
    </row>
    <row r="33" spans="2:13" x14ac:dyDescent="0.5">
      <c r="B33" s="341">
        <v>10</v>
      </c>
      <c r="C33" s="374" t="s">
        <v>192</v>
      </c>
      <c r="D33" s="342" t="s">
        <v>4</v>
      </c>
      <c r="E33" s="426"/>
      <c r="F33" s="343">
        <v>41.86</v>
      </c>
      <c r="G33" s="427">
        <v>0</v>
      </c>
      <c r="H33" s="759"/>
      <c r="I33" s="463"/>
      <c r="J33" s="464"/>
    </row>
    <row r="34" spans="2:13" x14ac:dyDescent="0.5">
      <c r="B34" s="341">
        <v>11</v>
      </c>
      <c r="C34" s="374" t="s">
        <v>698</v>
      </c>
      <c r="D34" s="342" t="s">
        <v>4</v>
      </c>
      <c r="E34" s="426"/>
      <c r="F34" s="343">
        <v>26.95</v>
      </c>
      <c r="G34" s="427">
        <v>0</v>
      </c>
      <c r="H34" s="759"/>
      <c r="I34" s="463"/>
      <c r="J34" s="464"/>
    </row>
    <row r="35" spans="2:13" x14ac:dyDescent="0.5">
      <c r="B35" s="341">
        <v>12</v>
      </c>
      <c r="C35" s="374" t="s">
        <v>189</v>
      </c>
      <c r="D35" s="342" t="s">
        <v>4</v>
      </c>
      <c r="E35" s="426"/>
      <c r="F35" s="343">
        <v>58.78</v>
      </c>
      <c r="G35" s="427">
        <v>0</v>
      </c>
      <c r="H35" s="759"/>
      <c r="I35" s="463"/>
      <c r="J35" s="464"/>
    </row>
    <row r="36" spans="2:13" x14ac:dyDescent="0.5">
      <c r="B36" s="341">
        <v>12</v>
      </c>
      <c r="C36" s="374" t="s">
        <v>699</v>
      </c>
      <c r="D36" s="342" t="s">
        <v>4</v>
      </c>
      <c r="E36" s="426"/>
      <c r="F36" s="343">
        <v>37.619999999999997</v>
      </c>
      <c r="G36" s="427">
        <v>0</v>
      </c>
      <c r="H36" s="759"/>
      <c r="I36" s="463"/>
      <c r="J36" s="464"/>
    </row>
    <row r="37" spans="2:13" x14ac:dyDescent="0.5">
      <c r="B37" s="341">
        <v>12</v>
      </c>
      <c r="C37" s="374" t="s">
        <v>188</v>
      </c>
      <c r="D37" s="342" t="s">
        <v>4</v>
      </c>
      <c r="E37" s="426"/>
      <c r="F37" s="343">
        <v>35</v>
      </c>
      <c r="G37" s="427">
        <v>0</v>
      </c>
      <c r="H37" s="759"/>
      <c r="I37" s="463"/>
      <c r="J37" s="464"/>
    </row>
    <row r="38" spans="2:13" x14ac:dyDescent="0.5">
      <c r="B38" s="341">
        <v>12</v>
      </c>
      <c r="C38" s="374" t="s">
        <v>700</v>
      </c>
      <c r="D38" s="342" t="s">
        <v>4</v>
      </c>
      <c r="E38" s="426"/>
      <c r="F38" s="343">
        <v>27.56</v>
      </c>
      <c r="G38" s="427">
        <v>0</v>
      </c>
      <c r="H38" s="759"/>
      <c r="I38" s="463"/>
      <c r="J38" s="464"/>
    </row>
    <row r="39" spans="2:13" x14ac:dyDescent="0.5">
      <c r="B39" s="341">
        <v>12</v>
      </c>
      <c r="C39" s="374" t="s">
        <v>701</v>
      </c>
      <c r="D39" s="342" t="s">
        <v>4</v>
      </c>
      <c r="E39" s="426"/>
      <c r="F39" s="343">
        <v>27.56</v>
      </c>
      <c r="G39" s="427">
        <v>0</v>
      </c>
      <c r="H39" s="759"/>
      <c r="I39" s="463"/>
      <c r="J39" s="464"/>
    </row>
    <row r="40" spans="2:13" x14ac:dyDescent="0.5">
      <c r="B40" s="341">
        <v>13</v>
      </c>
      <c r="C40" s="374" t="s">
        <v>191</v>
      </c>
      <c r="D40" s="342" t="s">
        <v>4</v>
      </c>
      <c r="E40" s="426"/>
      <c r="F40" s="343">
        <v>27.56</v>
      </c>
      <c r="G40" s="427">
        <v>0</v>
      </c>
      <c r="H40" s="759"/>
      <c r="I40" s="463"/>
      <c r="J40" s="464"/>
    </row>
    <row r="41" spans="2:13" x14ac:dyDescent="0.5">
      <c r="B41" s="341">
        <v>12</v>
      </c>
      <c r="C41" s="374" t="s">
        <v>25</v>
      </c>
      <c r="D41" s="342" t="s">
        <v>4</v>
      </c>
      <c r="E41" s="426"/>
      <c r="F41" s="343">
        <v>26.44</v>
      </c>
      <c r="G41" s="427">
        <v>0</v>
      </c>
      <c r="H41" s="759"/>
      <c r="I41" s="463"/>
      <c r="J41" s="464"/>
    </row>
    <row r="42" spans="2:13" x14ac:dyDescent="0.5">
      <c r="B42" s="341">
        <v>13</v>
      </c>
      <c r="C42" s="374" t="s">
        <v>175</v>
      </c>
      <c r="D42" s="342" t="s">
        <v>4</v>
      </c>
      <c r="E42" s="426"/>
      <c r="F42" s="343">
        <v>37.450000000000003</v>
      </c>
      <c r="G42" s="427">
        <v>0</v>
      </c>
      <c r="H42" s="759"/>
      <c r="I42" s="463"/>
      <c r="J42" s="464"/>
    </row>
    <row r="43" spans="2:13" x14ac:dyDescent="0.5">
      <c r="B43" s="341">
        <v>14</v>
      </c>
      <c r="C43" s="374" t="s">
        <v>176</v>
      </c>
      <c r="D43" s="342" t="s">
        <v>4</v>
      </c>
      <c r="E43" s="426"/>
      <c r="F43" s="343">
        <v>48.47</v>
      </c>
      <c r="G43" s="427">
        <v>0</v>
      </c>
      <c r="H43" s="759"/>
      <c r="I43" s="463"/>
      <c r="J43" s="464"/>
    </row>
    <row r="44" spans="2:13" s="311" customFormat="1" x14ac:dyDescent="0.5">
      <c r="B44" s="341">
        <v>9</v>
      </c>
      <c r="C44" s="374" t="s">
        <v>23</v>
      </c>
      <c r="D44" s="342" t="s">
        <v>9</v>
      </c>
      <c r="E44" s="343"/>
      <c r="F44" s="343">
        <v>400</v>
      </c>
      <c r="G44" s="396">
        <v>0</v>
      </c>
      <c r="H44" s="794"/>
      <c r="I44" s="344"/>
      <c r="J44" s="345"/>
      <c r="M44" s="451"/>
    </row>
    <row r="45" spans="2:13" s="311" customFormat="1" x14ac:dyDescent="0.5">
      <c r="B45" s="341">
        <v>14</v>
      </c>
      <c r="C45" s="374" t="s">
        <v>24</v>
      </c>
      <c r="D45" s="342" t="s">
        <v>4</v>
      </c>
      <c r="E45" s="343"/>
      <c r="F45" s="343">
        <v>7</v>
      </c>
      <c r="G45" s="396">
        <v>0</v>
      </c>
      <c r="H45" s="794"/>
      <c r="I45" s="344"/>
      <c r="J45" s="345"/>
      <c r="M45" s="451"/>
    </row>
    <row r="46" spans="2:13" ht="25.5" thickBot="1" x14ac:dyDescent="0.55000000000000004">
      <c r="B46" s="341">
        <v>15</v>
      </c>
      <c r="C46" s="465" t="s">
        <v>173</v>
      </c>
      <c r="D46" s="342" t="s">
        <v>9</v>
      </c>
      <c r="E46" s="463"/>
      <c r="F46" s="343">
        <v>110.16</v>
      </c>
      <c r="G46" s="427">
        <v>0</v>
      </c>
      <c r="H46" s="759"/>
      <c r="I46" s="463"/>
      <c r="J46" s="464"/>
    </row>
    <row r="47" spans="2:13" ht="25.5" thickBot="1" x14ac:dyDescent="0.55000000000000004">
      <c r="B47" s="404">
        <v>16</v>
      </c>
      <c r="C47" s="369" t="s">
        <v>300</v>
      </c>
      <c r="D47" s="370" t="s">
        <v>5</v>
      </c>
      <c r="E47" s="370"/>
      <c r="F47" s="370">
        <v>38.04</v>
      </c>
      <c r="G47" s="445">
        <v>0</v>
      </c>
      <c r="H47" s="373"/>
      <c r="I47" s="432"/>
      <c r="J47" s="481"/>
    </row>
    <row r="48" spans="2:13" s="366" customFormat="1" ht="25.5" thickBot="1" x14ac:dyDescent="0.55000000000000004">
      <c r="B48" s="422">
        <v>1</v>
      </c>
      <c r="C48" s="407" t="s">
        <v>76</v>
      </c>
      <c r="D48" s="408" t="s">
        <v>4</v>
      </c>
      <c r="E48" s="408"/>
      <c r="F48" s="408">
        <v>0.14000000000000001</v>
      </c>
      <c r="G48" s="398">
        <v>0</v>
      </c>
      <c r="H48" s="368"/>
      <c r="I48" s="367"/>
      <c r="J48" s="242"/>
      <c r="K48" s="311"/>
      <c r="L48" s="311"/>
      <c r="M48" s="451"/>
    </row>
    <row r="49" spans="1:14" s="366" customFormat="1" ht="25.5" thickBot="1" x14ac:dyDescent="0.55000000000000004">
      <c r="B49" s="341">
        <v>2</v>
      </c>
      <c r="C49" s="400" t="s">
        <v>16</v>
      </c>
      <c r="D49" s="401" t="s">
        <v>4</v>
      </c>
      <c r="E49" s="401"/>
      <c r="F49" s="401">
        <v>0.2</v>
      </c>
      <c r="G49" s="363">
        <v>0</v>
      </c>
      <c r="H49" s="368"/>
      <c r="I49" s="367"/>
      <c r="J49" s="242"/>
      <c r="K49" s="311"/>
      <c r="L49" s="311"/>
      <c r="M49" s="451"/>
    </row>
    <row r="50" spans="1:14" s="553" customFormat="1" ht="25.5" thickBot="1" x14ac:dyDescent="0.55000000000000004">
      <c r="A50" s="366"/>
      <c r="B50" s="364">
        <v>3</v>
      </c>
      <c r="C50" s="369" t="s">
        <v>238</v>
      </c>
      <c r="D50" s="370" t="s">
        <v>4</v>
      </c>
      <c r="E50" s="370"/>
      <c r="F50" s="370">
        <v>0.15</v>
      </c>
      <c r="G50" s="365">
        <v>0</v>
      </c>
      <c r="H50" s="554"/>
      <c r="I50" s="552"/>
      <c r="J50" s="533"/>
      <c r="K50" s="521"/>
      <c r="L50" s="521"/>
      <c r="M50" s="451"/>
    </row>
    <row r="51" spans="1:14" s="366" customFormat="1" ht="25.5" thickBot="1" x14ac:dyDescent="0.55000000000000004">
      <c r="B51" s="381">
        <v>10</v>
      </c>
      <c r="C51" s="762" t="s">
        <v>508</v>
      </c>
      <c r="D51" s="377" t="s">
        <v>4</v>
      </c>
      <c r="E51" s="377"/>
      <c r="F51" s="377">
        <v>250</v>
      </c>
      <c r="G51" s="384">
        <v>0</v>
      </c>
      <c r="H51" s="405"/>
      <c r="I51" s="370"/>
      <c r="J51" s="244"/>
      <c r="K51" s="311"/>
      <c r="L51" s="311"/>
      <c r="M51" s="683"/>
    </row>
    <row r="52" spans="1:14" s="366" customFormat="1" x14ac:dyDescent="0.5">
      <c r="B52" s="433">
        <v>1</v>
      </c>
      <c r="C52" s="399" t="s">
        <v>27</v>
      </c>
      <c r="D52" s="367" t="s">
        <v>9</v>
      </c>
      <c r="E52" s="367"/>
      <c r="F52" s="401">
        <v>1.6</v>
      </c>
      <c r="G52" s="312">
        <v>0</v>
      </c>
      <c r="H52" s="403"/>
      <c r="I52" s="401"/>
      <c r="J52" s="345"/>
      <c r="K52" s="311"/>
      <c r="L52" s="311"/>
      <c r="M52" s="311"/>
    </row>
    <row r="53" spans="1:14" s="366" customFormat="1" x14ac:dyDescent="0.5">
      <c r="B53" s="402">
        <v>2</v>
      </c>
      <c r="C53" s="400" t="s">
        <v>28</v>
      </c>
      <c r="D53" s="401" t="s">
        <v>9</v>
      </c>
      <c r="E53" s="401"/>
      <c r="F53" s="401">
        <v>1.6</v>
      </c>
      <c r="G53" s="363">
        <v>0</v>
      </c>
      <c r="H53" s="403"/>
      <c r="I53" s="401"/>
      <c r="J53" s="345"/>
      <c r="K53" s="311"/>
      <c r="L53" s="311"/>
      <c r="M53" s="311"/>
    </row>
    <row r="54" spans="1:14" s="366" customFormat="1" ht="25.5" thickBot="1" x14ac:dyDescent="0.55000000000000004">
      <c r="B54" s="404">
        <v>3</v>
      </c>
      <c r="C54" s="369" t="s">
        <v>44</v>
      </c>
      <c r="D54" s="370" t="s">
        <v>9</v>
      </c>
      <c r="E54" s="370"/>
      <c r="F54" s="370">
        <v>2</v>
      </c>
      <c r="G54" s="365">
        <v>0</v>
      </c>
      <c r="H54" s="403"/>
      <c r="I54" s="401"/>
      <c r="J54" s="345"/>
      <c r="K54" s="311"/>
      <c r="L54" s="311"/>
      <c r="M54" s="311"/>
    </row>
    <row r="55" spans="1:14" s="366" customFormat="1" x14ac:dyDescent="0.5">
      <c r="B55" s="406">
        <v>4</v>
      </c>
      <c r="C55" s="407" t="s">
        <v>683</v>
      </c>
      <c r="D55" s="408" t="s">
        <v>4</v>
      </c>
      <c r="E55" s="408"/>
      <c r="F55" s="408">
        <v>120</v>
      </c>
      <c r="G55" s="398">
        <v>0</v>
      </c>
      <c r="H55" s="403"/>
      <c r="I55" s="401"/>
      <c r="J55" s="345"/>
      <c r="K55" s="311"/>
      <c r="L55" s="311"/>
      <c r="M55" s="311"/>
    </row>
    <row r="56" spans="1:14" s="366" customFormat="1" x14ac:dyDescent="0.5">
      <c r="B56" s="402">
        <v>5</v>
      </c>
      <c r="C56" s="400" t="s">
        <v>26</v>
      </c>
      <c r="D56" s="401" t="s">
        <v>4</v>
      </c>
      <c r="E56" s="401"/>
      <c r="F56" s="401">
        <v>7.5</v>
      </c>
      <c r="G56" s="363">
        <v>0</v>
      </c>
      <c r="H56" s="403"/>
      <c r="I56" s="401"/>
      <c r="J56" s="345"/>
      <c r="K56" s="311"/>
      <c r="L56" s="311"/>
      <c r="M56" s="311"/>
    </row>
    <row r="57" spans="1:14" s="366" customFormat="1" x14ac:dyDescent="0.5">
      <c r="B57" s="402">
        <v>6</v>
      </c>
      <c r="C57" s="400" t="s">
        <v>236</v>
      </c>
      <c r="D57" s="401" t="s">
        <v>4</v>
      </c>
      <c r="E57" s="401"/>
      <c r="F57" s="401">
        <v>50</v>
      </c>
      <c r="G57" s="363">
        <v>0</v>
      </c>
      <c r="H57" s="403"/>
      <c r="I57" s="401"/>
      <c r="J57" s="345"/>
      <c r="K57" s="311"/>
      <c r="L57" s="311"/>
      <c r="M57" s="311"/>
    </row>
    <row r="58" spans="1:14" s="366" customFormat="1" ht="25.5" thickBot="1" x14ac:dyDescent="0.55000000000000004">
      <c r="B58" s="375">
        <v>7</v>
      </c>
      <c r="C58" s="762" t="s">
        <v>81</v>
      </c>
      <c r="D58" s="377" t="s">
        <v>4</v>
      </c>
      <c r="E58" s="377"/>
      <c r="F58" s="377">
        <v>30</v>
      </c>
      <c r="G58" s="384">
        <v>0</v>
      </c>
      <c r="H58" s="405"/>
      <c r="I58" s="370"/>
      <c r="J58" s="244"/>
      <c r="K58" s="311"/>
      <c r="L58" s="311"/>
      <c r="M58" s="311"/>
    </row>
    <row r="59" spans="1:14" s="311" customFormat="1" x14ac:dyDescent="0.5">
      <c r="B59" s="330">
        <v>1</v>
      </c>
      <c r="C59" s="333" t="s">
        <v>507</v>
      </c>
      <c r="D59" s="331" t="s">
        <v>4</v>
      </c>
      <c r="E59" s="332"/>
      <c r="F59" s="332">
        <v>97.48</v>
      </c>
      <c r="G59" s="312">
        <v>0</v>
      </c>
      <c r="H59" s="759"/>
      <c r="I59" s="362"/>
      <c r="J59" s="345"/>
    </row>
    <row r="60" spans="1:14" s="311" customFormat="1" x14ac:dyDescent="0.5">
      <c r="B60" s="341">
        <v>2</v>
      </c>
      <c r="C60" s="374" t="s">
        <v>511</v>
      </c>
      <c r="D60" s="342" t="s">
        <v>4</v>
      </c>
      <c r="E60" s="343"/>
      <c r="F60" s="343">
        <v>47.84</v>
      </c>
      <c r="G60" s="363">
        <v>0</v>
      </c>
      <c r="H60" s="759"/>
      <c r="I60" s="362"/>
      <c r="J60" s="345"/>
    </row>
    <row r="61" spans="1:14" s="311" customFormat="1" ht="25.5" thickBot="1" x14ac:dyDescent="0.55000000000000004">
      <c r="B61" s="364">
        <v>3</v>
      </c>
      <c r="C61" s="385" t="s">
        <v>512</v>
      </c>
      <c r="D61" s="386" t="s">
        <v>4</v>
      </c>
      <c r="E61" s="387"/>
      <c r="F61" s="387">
        <v>91.49</v>
      </c>
      <c r="G61" s="365">
        <v>0</v>
      </c>
      <c r="H61" s="759"/>
      <c r="I61" s="362"/>
      <c r="J61" s="345"/>
    </row>
    <row r="62" spans="1:14" s="311" customFormat="1" x14ac:dyDescent="0.5">
      <c r="B62" s="422">
        <v>1</v>
      </c>
      <c r="C62" s="423" t="s">
        <v>193</v>
      </c>
      <c r="D62" s="424" t="s">
        <v>4</v>
      </c>
      <c r="E62" s="439"/>
      <c r="F62" s="439">
        <v>52.74</v>
      </c>
      <c r="G62" s="398">
        <v>0</v>
      </c>
      <c r="H62" s="759"/>
      <c r="I62" s="362"/>
      <c r="J62" s="345"/>
    </row>
    <row r="63" spans="1:14" s="311" customFormat="1" ht="25.5" thickBot="1" x14ac:dyDescent="0.55000000000000004">
      <c r="B63" s="422">
        <v>1</v>
      </c>
      <c r="C63" s="423" t="s">
        <v>513</v>
      </c>
      <c r="D63" s="424" t="s">
        <v>4</v>
      </c>
      <c r="E63" s="439"/>
      <c r="F63" s="439">
        <v>29.88</v>
      </c>
      <c r="G63" s="398">
        <v>0</v>
      </c>
      <c r="H63" s="759"/>
      <c r="I63" s="362"/>
      <c r="J63" s="345"/>
    </row>
    <row r="64" spans="1:14" s="311" customFormat="1" ht="25" customHeight="1" x14ac:dyDescent="0.5">
      <c r="A64" s="935" t="s">
        <v>484</v>
      </c>
      <c r="B64" s="330">
        <v>1</v>
      </c>
      <c r="C64" s="333" t="s">
        <v>482</v>
      </c>
      <c r="D64" s="331" t="s">
        <v>4</v>
      </c>
      <c r="E64" s="332"/>
      <c r="F64" s="332">
        <v>9.49</v>
      </c>
      <c r="G64" s="312">
        <v>0</v>
      </c>
      <c r="H64" s="344"/>
      <c r="I64" s="362"/>
      <c r="J64" s="345"/>
      <c r="N64" s="683"/>
    </row>
    <row r="65" spans="1:14" s="311" customFormat="1" x14ac:dyDescent="0.5">
      <c r="A65" s="936"/>
      <c r="B65" s="341">
        <v>1</v>
      </c>
      <c r="C65" s="374" t="s">
        <v>509</v>
      </c>
      <c r="D65" s="342" t="s">
        <v>9</v>
      </c>
      <c r="E65" s="343"/>
      <c r="F65" s="343">
        <v>13.5</v>
      </c>
      <c r="G65" s="363">
        <v>0</v>
      </c>
      <c r="H65" s="344"/>
      <c r="I65" s="362"/>
      <c r="J65" s="345"/>
      <c r="N65" s="683"/>
    </row>
    <row r="66" spans="1:14" s="311" customFormat="1" x14ac:dyDescent="0.5">
      <c r="A66" s="936"/>
      <c r="B66" s="341">
        <v>1</v>
      </c>
      <c r="C66" s="374" t="s">
        <v>510</v>
      </c>
      <c r="D66" s="342" t="s">
        <v>9</v>
      </c>
      <c r="E66" s="343"/>
      <c r="F66" s="343">
        <v>14.79</v>
      </c>
      <c r="G66" s="363">
        <v>0</v>
      </c>
      <c r="H66" s="344"/>
      <c r="I66" s="362"/>
      <c r="J66" s="345"/>
      <c r="N66" s="683"/>
    </row>
    <row r="67" spans="1:14" s="311" customFormat="1" ht="28.5" customHeight="1" x14ac:dyDescent="0.5">
      <c r="A67" s="936"/>
      <c r="B67" s="341">
        <v>1</v>
      </c>
      <c r="C67" s="862" t="s">
        <v>686</v>
      </c>
      <c r="D67" s="342" t="s">
        <v>9</v>
      </c>
      <c r="E67" s="343"/>
      <c r="F67" s="343">
        <v>15.84</v>
      </c>
      <c r="G67" s="363">
        <v>0</v>
      </c>
      <c r="H67" s="344"/>
      <c r="I67" s="362"/>
      <c r="J67" s="345"/>
      <c r="N67" s="683"/>
    </row>
    <row r="68" spans="1:14" s="311" customFormat="1" x14ac:dyDescent="0.5">
      <c r="A68" s="936"/>
      <c r="B68" s="341">
        <v>1</v>
      </c>
      <c r="C68" s="862" t="s">
        <v>687</v>
      </c>
      <c r="D68" s="342" t="s">
        <v>9</v>
      </c>
      <c r="E68" s="343"/>
      <c r="F68" s="343">
        <v>17.489999999999998</v>
      </c>
      <c r="G68" s="363">
        <v>0</v>
      </c>
      <c r="H68" s="344"/>
      <c r="I68" s="362"/>
      <c r="J68" s="345"/>
      <c r="N68" s="683"/>
    </row>
    <row r="69" spans="1:14" s="311" customFormat="1" x14ac:dyDescent="0.5">
      <c r="A69" s="936"/>
      <c r="B69" s="341">
        <v>1</v>
      </c>
      <c r="C69" s="374" t="s">
        <v>166</v>
      </c>
      <c r="D69" s="342" t="s">
        <v>9</v>
      </c>
      <c r="E69" s="343"/>
      <c r="F69" s="343">
        <v>35.409999999999997</v>
      </c>
      <c r="G69" s="363">
        <v>0</v>
      </c>
      <c r="H69" s="344"/>
      <c r="I69" s="362"/>
      <c r="J69" s="345"/>
      <c r="N69" s="683"/>
    </row>
    <row r="70" spans="1:14" s="311" customFormat="1" ht="25.5" thickBot="1" x14ac:dyDescent="0.55000000000000004">
      <c r="A70" s="937"/>
      <c r="B70" s="364">
        <v>1</v>
      </c>
      <c r="C70" s="385" t="s">
        <v>226</v>
      </c>
      <c r="D70" s="386" t="s">
        <v>9</v>
      </c>
      <c r="E70" s="387"/>
      <c r="F70" s="387">
        <v>26.5</v>
      </c>
      <c r="G70" s="365">
        <v>0</v>
      </c>
      <c r="H70" s="344"/>
      <c r="I70" s="362"/>
      <c r="J70" s="345"/>
      <c r="N70" s="683"/>
    </row>
    <row r="71" spans="1:14" s="48" customFormat="1" ht="25.5" thickBot="1" x14ac:dyDescent="0.55000000000000004">
      <c r="B71" s="482"/>
      <c r="C71" s="483" t="s">
        <v>10</v>
      </c>
      <c r="D71" s="483"/>
      <c r="E71" s="484"/>
      <c r="F71" s="485"/>
      <c r="G71" s="486">
        <v>0</v>
      </c>
      <c r="H71" s="49"/>
      <c r="I71" s="487"/>
      <c r="J71" s="487"/>
      <c r="K71" s="451"/>
      <c r="L71" s="451"/>
    </row>
    <row r="72" spans="1:14" x14ac:dyDescent="0.5">
      <c r="F72" s="489" t="s">
        <v>34</v>
      </c>
      <c r="G72" s="67"/>
      <c r="I72" s="490"/>
    </row>
    <row r="73" spans="1:14" ht="25.5" thickBot="1" x14ac:dyDescent="0.55000000000000004">
      <c r="F73" s="491" t="s">
        <v>35</v>
      </c>
      <c r="G73" s="68">
        <v>0</v>
      </c>
    </row>
    <row r="75" spans="1:14" s="1" customFormat="1" ht="29.5" x14ac:dyDescent="0.55000000000000004">
      <c r="D75" s="1" t="s">
        <v>391</v>
      </c>
      <c r="E75" s="3"/>
      <c r="J75" s="239"/>
      <c r="M75" s="488"/>
    </row>
    <row r="76" spans="1:14" s="1" customFormat="1" x14ac:dyDescent="0.5">
      <c r="E76" s="3"/>
      <c r="M76" s="488"/>
    </row>
    <row r="77" spans="1:14" s="1" customFormat="1" ht="25.5" thickBot="1" x14ac:dyDescent="0.55000000000000004">
      <c r="D77" s="564" t="s">
        <v>151</v>
      </c>
      <c r="E77" s="564" t="s">
        <v>152</v>
      </c>
      <c r="F77" s="564" t="s">
        <v>153</v>
      </c>
      <c r="G77" s="565" t="s">
        <v>154</v>
      </c>
      <c r="M77" s="488"/>
    </row>
    <row r="78" spans="1:14" s="1" customFormat="1" ht="26" thickBot="1" x14ac:dyDescent="0.6">
      <c r="D78" s="10"/>
      <c r="E78" s="566">
        <v>1.19</v>
      </c>
      <c r="F78" s="11"/>
      <c r="G78" s="676">
        <v>0</v>
      </c>
      <c r="M78" s="488"/>
    </row>
    <row r="79" spans="1:14" s="1" customFormat="1" ht="26" thickBot="1" x14ac:dyDescent="0.6">
      <c r="D79" s="10"/>
      <c r="E79" s="566">
        <v>1.19</v>
      </c>
      <c r="F79" s="11"/>
      <c r="G79" s="676">
        <v>0</v>
      </c>
      <c r="M79" s="488"/>
    </row>
    <row r="80" spans="1:14" s="1" customFormat="1" ht="26" thickBot="1" x14ac:dyDescent="0.6">
      <c r="D80" s="10"/>
      <c r="E80" s="566">
        <v>1.19</v>
      </c>
      <c r="F80" s="11"/>
      <c r="G80" s="676">
        <v>0</v>
      </c>
      <c r="M80" s="488"/>
    </row>
    <row r="81" spans="4:13" s="1" customFormat="1" ht="26" thickBot="1" x14ac:dyDescent="0.6">
      <c r="D81" s="10"/>
      <c r="E81" s="566">
        <v>1.19</v>
      </c>
      <c r="F81" s="11"/>
      <c r="G81" s="676">
        <v>0</v>
      </c>
      <c r="M81" s="488"/>
    </row>
    <row r="82" spans="4:13" s="1" customFormat="1" ht="26" thickBot="1" x14ac:dyDescent="0.6">
      <c r="D82" s="10"/>
      <c r="E82" s="566">
        <v>1.19</v>
      </c>
      <c r="F82" s="11"/>
      <c r="G82" s="676">
        <v>0</v>
      </c>
      <c r="M82" s="488"/>
    </row>
    <row r="83" spans="4:13" s="1" customFormat="1" ht="26" thickBot="1" x14ac:dyDescent="0.6">
      <c r="D83" s="10"/>
      <c r="E83" s="566">
        <v>1.19</v>
      </c>
      <c r="F83" s="11"/>
      <c r="G83" s="676">
        <v>0</v>
      </c>
      <c r="M83" s="488"/>
    </row>
    <row r="84" spans="4:13" s="1" customFormat="1" ht="26" thickBot="1" x14ac:dyDescent="0.6">
      <c r="D84" s="10"/>
      <c r="E84" s="566">
        <v>1.19</v>
      </c>
      <c r="F84" s="11"/>
      <c r="G84" s="676">
        <v>0</v>
      </c>
      <c r="M84" s="488"/>
    </row>
    <row r="85" spans="4:13" s="1" customFormat="1" ht="26" thickBot="1" x14ac:dyDescent="0.6">
      <c r="D85" s="10"/>
      <c r="E85" s="566">
        <v>1.19</v>
      </c>
      <c r="F85" s="11"/>
      <c r="G85" s="676">
        <v>0</v>
      </c>
      <c r="M85" s="488"/>
    </row>
    <row r="86" spans="4:13" s="1" customFormat="1" ht="26" thickBot="1" x14ac:dyDescent="0.6">
      <c r="D86" s="10"/>
      <c r="E86" s="566">
        <v>1.19</v>
      </c>
      <c r="F86" s="11"/>
      <c r="G86" s="676">
        <v>0</v>
      </c>
      <c r="M86" s="488"/>
    </row>
    <row r="87" spans="4:13" s="1" customFormat="1" ht="26" thickBot="1" x14ac:dyDescent="0.6">
      <c r="D87" s="10"/>
      <c r="E87" s="566">
        <v>1.19</v>
      </c>
      <c r="F87" s="11"/>
      <c r="G87" s="676">
        <v>0</v>
      </c>
      <c r="M87" s="488"/>
    </row>
    <row r="88" spans="4:13" s="1" customFormat="1" ht="26" thickBot="1" x14ac:dyDescent="0.6">
      <c r="D88" s="10"/>
      <c r="E88" s="566">
        <v>1.19</v>
      </c>
      <c r="F88" s="11"/>
      <c r="G88" s="676">
        <v>0</v>
      </c>
      <c r="M88" s="488"/>
    </row>
    <row r="89" spans="4:13" s="1" customFormat="1" ht="26" thickBot="1" x14ac:dyDescent="0.6">
      <c r="D89" s="10"/>
      <c r="E89" s="566">
        <v>1.19</v>
      </c>
      <c r="F89" s="11"/>
      <c r="G89" s="676">
        <v>0</v>
      </c>
      <c r="M89" s="488"/>
    </row>
    <row r="90" spans="4:13" s="1" customFormat="1" ht="26" thickBot="1" x14ac:dyDescent="0.6">
      <c r="D90" s="10"/>
      <c r="E90" s="566">
        <v>1.19</v>
      </c>
      <c r="F90" s="11"/>
      <c r="G90" s="676">
        <v>0</v>
      </c>
      <c r="M90" s="488"/>
    </row>
    <row r="91" spans="4:13" s="1" customFormat="1" ht="25.5" x14ac:dyDescent="0.55000000000000004">
      <c r="D91" s="10"/>
      <c r="E91" s="566">
        <v>1.19</v>
      </c>
      <c r="F91" s="11"/>
      <c r="G91" s="676">
        <v>0</v>
      </c>
      <c r="M91" s="488"/>
    </row>
    <row r="92" spans="4:13" s="1" customFormat="1" ht="26" thickBot="1" x14ac:dyDescent="0.6">
      <c r="D92" s="12"/>
      <c r="E92" s="677">
        <v>1.19</v>
      </c>
      <c r="F92" s="13"/>
      <c r="G92" s="678">
        <v>0</v>
      </c>
      <c r="M92" s="488"/>
    </row>
    <row r="93" spans="4:13" s="1" customFormat="1" ht="26" thickBot="1" x14ac:dyDescent="0.6">
      <c r="D93" s="567"/>
      <c r="E93" s="568"/>
      <c r="F93" s="567"/>
      <c r="G93" s="679">
        <v>0</v>
      </c>
      <c r="M93" s="488"/>
    </row>
    <row r="94" spans="4:13" s="866" customFormat="1" x14ac:dyDescent="0.5">
      <c r="E94" s="865"/>
      <c r="H94" s="1"/>
      <c r="M94" s="488"/>
    </row>
    <row r="95" spans="4:13" s="1" customFormat="1" ht="29.5" x14ac:dyDescent="0.55000000000000004">
      <c r="D95" s="1" t="s">
        <v>392</v>
      </c>
      <c r="E95" s="3"/>
      <c r="J95" s="239"/>
      <c r="M95" s="488"/>
    </row>
    <row r="96" spans="4:13" s="1" customFormat="1" x14ac:dyDescent="0.5">
      <c r="E96" s="3"/>
      <c r="M96" s="488"/>
    </row>
    <row r="97" spans="4:13" s="1" customFormat="1" ht="25.5" thickBot="1" x14ac:dyDescent="0.55000000000000004">
      <c r="D97" s="564" t="s">
        <v>151</v>
      </c>
      <c r="E97" s="564" t="s">
        <v>152</v>
      </c>
      <c r="F97" s="564" t="s">
        <v>153</v>
      </c>
      <c r="G97" s="565" t="s">
        <v>154</v>
      </c>
      <c r="M97" s="488"/>
    </row>
    <row r="98" spans="4:13" s="1" customFormat="1" ht="25.5" x14ac:dyDescent="0.55000000000000004">
      <c r="D98" s="10"/>
      <c r="E98" s="566">
        <v>1.2</v>
      </c>
      <c r="F98" s="11"/>
      <c r="G98" s="676">
        <v>0</v>
      </c>
      <c r="M98" s="488"/>
    </row>
    <row r="99" spans="4:13" s="1" customFormat="1" ht="26" thickBot="1" x14ac:dyDescent="0.6">
      <c r="D99" s="12"/>
      <c r="E99" s="677">
        <v>1.2</v>
      </c>
      <c r="F99" s="13"/>
      <c r="G99" s="678">
        <v>0</v>
      </c>
      <c r="M99" s="488"/>
    </row>
    <row r="100" spans="4:13" s="1" customFormat="1" ht="26" thickBot="1" x14ac:dyDescent="0.6">
      <c r="D100" s="567"/>
      <c r="E100" s="568"/>
      <c r="F100" s="567"/>
      <c r="G100" s="679">
        <v>0</v>
      </c>
      <c r="M100" s="488"/>
    </row>
    <row r="101" spans="4:13" s="866" customFormat="1" x14ac:dyDescent="0.5">
      <c r="E101" s="865"/>
      <c r="H101" s="1"/>
      <c r="M101" s="488"/>
    </row>
    <row r="102" spans="4:13" s="1" customFormat="1" ht="29.5" x14ac:dyDescent="0.55000000000000004">
      <c r="D102" s="1" t="s">
        <v>393</v>
      </c>
      <c r="E102" s="3"/>
      <c r="J102" s="239"/>
      <c r="M102" s="488"/>
    </row>
    <row r="103" spans="4:13" s="1" customFormat="1" x14ac:dyDescent="0.5">
      <c r="E103" s="3"/>
      <c r="M103" s="488"/>
    </row>
    <row r="104" spans="4:13" s="1" customFormat="1" ht="25.5" thickBot="1" x14ac:dyDescent="0.55000000000000004">
      <c r="D104" s="564" t="s">
        <v>151</v>
      </c>
      <c r="E104" s="564" t="s">
        <v>152</v>
      </c>
      <c r="F104" s="564" t="s">
        <v>153</v>
      </c>
      <c r="G104" s="565" t="s">
        <v>154</v>
      </c>
      <c r="M104" s="488"/>
    </row>
    <row r="105" spans="4:13" s="1" customFormat="1" ht="25.5" x14ac:dyDescent="0.55000000000000004">
      <c r="D105" s="10"/>
      <c r="E105" s="566">
        <v>1.1950000000000001</v>
      </c>
      <c r="F105" s="11"/>
      <c r="G105" s="676">
        <v>0</v>
      </c>
      <c r="M105" s="488"/>
    </row>
    <row r="106" spans="4:13" s="1" customFormat="1" ht="26" thickBot="1" x14ac:dyDescent="0.6">
      <c r="D106" s="12"/>
      <c r="E106" s="677">
        <v>1.1950000000000001</v>
      </c>
      <c r="F106" s="13"/>
      <c r="G106" s="678">
        <v>0</v>
      </c>
      <c r="M106" s="488"/>
    </row>
    <row r="107" spans="4:13" s="1" customFormat="1" ht="26" thickBot="1" x14ac:dyDescent="0.6">
      <c r="D107" s="567"/>
      <c r="E107" s="568"/>
      <c r="F107" s="567"/>
      <c r="G107" s="679">
        <v>0</v>
      </c>
      <c r="M107" s="488"/>
    </row>
    <row r="108" spans="4:13" s="866" customFormat="1" x14ac:dyDescent="0.5">
      <c r="E108" s="865"/>
      <c r="H108" s="1"/>
      <c r="M108" s="488"/>
    </row>
    <row r="109" spans="4:13" s="866" customFormat="1" x14ac:dyDescent="0.5">
      <c r="E109" s="865"/>
      <c r="M109" s="488"/>
    </row>
    <row r="110" spans="4:13" s="1" customFormat="1" x14ac:dyDescent="0.5">
      <c r="D110" s="16" t="s">
        <v>249</v>
      </c>
      <c r="E110" s="14"/>
      <c r="F110" s="14"/>
      <c r="M110" s="488"/>
    </row>
    <row r="111" spans="4:13" s="1" customFormat="1" x14ac:dyDescent="0.5">
      <c r="D111" s="14"/>
      <c r="E111" s="14"/>
      <c r="F111" s="14"/>
      <c r="M111" s="488"/>
    </row>
    <row r="112" spans="4:13" s="15" customFormat="1" x14ac:dyDescent="0.5">
      <c r="D112" s="14"/>
      <c r="E112" s="14"/>
      <c r="F112" s="14"/>
      <c r="M112" s="315"/>
    </row>
    <row r="113" spans="4:13" s="1" customFormat="1" ht="25.5" thickBot="1" x14ac:dyDescent="0.55000000000000004">
      <c r="D113" s="564" t="s">
        <v>151</v>
      </c>
      <c r="E113" s="564" t="s">
        <v>152</v>
      </c>
      <c r="F113" s="564" t="s">
        <v>153</v>
      </c>
      <c r="G113" s="565" t="s">
        <v>154</v>
      </c>
      <c r="M113" s="488"/>
    </row>
    <row r="114" spans="4:13" s="1" customFormat="1" ht="25.5" x14ac:dyDescent="0.55000000000000004">
      <c r="D114" s="11"/>
      <c r="E114" s="566">
        <v>1.1499999999999999</v>
      </c>
      <c r="F114" s="11"/>
      <c r="G114" s="569">
        <v>0</v>
      </c>
      <c r="M114" s="488"/>
    </row>
    <row r="115" spans="4:13" s="1" customFormat="1" ht="25.5" x14ac:dyDescent="0.55000000000000004">
      <c r="D115" s="8"/>
      <c r="E115" s="570">
        <v>1.1499999999999999</v>
      </c>
      <c r="F115" s="8"/>
      <c r="G115" s="571">
        <v>0</v>
      </c>
      <c r="M115" s="488"/>
    </row>
    <row r="116" spans="4:13" s="1" customFormat="1" ht="25.5" x14ac:dyDescent="0.55000000000000004">
      <c r="D116" s="8"/>
      <c r="E116" s="570">
        <v>1.1499999999999999</v>
      </c>
      <c r="F116" s="8"/>
      <c r="G116" s="571">
        <v>0</v>
      </c>
      <c r="M116" s="488"/>
    </row>
    <row r="117" spans="4:13" s="1" customFormat="1" ht="25.5" x14ac:dyDescent="0.55000000000000004">
      <c r="D117" s="8"/>
      <c r="E117" s="570">
        <v>1.1499999999999999</v>
      </c>
      <c r="F117" s="8"/>
      <c r="G117" s="571">
        <v>0</v>
      </c>
      <c r="M117" s="488"/>
    </row>
    <row r="118" spans="4:13" s="1" customFormat="1" ht="25.5" x14ac:dyDescent="0.55000000000000004">
      <c r="D118" s="8"/>
      <c r="E118" s="570">
        <v>1.1499999999999999</v>
      </c>
      <c r="F118" s="8"/>
      <c r="G118" s="571">
        <v>0</v>
      </c>
      <c r="M118" s="488"/>
    </row>
    <row r="119" spans="4:13" s="1" customFormat="1" ht="25.5" x14ac:dyDescent="0.55000000000000004">
      <c r="D119" s="8"/>
      <c r="E119" s="570">
        <v>1.1499999999999999</v>
      </c>
      <c r="F119" s="8"/>
      <c r="G119" s="571">
        <v>0</v>
      </c>
      <c r="M119" s="488"/>
    </row>
    <row r="120" spans="4:13" s="1" customFormat="1" ht="25.5" x14ac:dyDescent="0.55000000000000004">
      <c r="D120" s="8"/>
      <c r="E120" s="570">
        <v>1.1499999999999999</v>
      </c>
      <c r="F120" s="8"/>
      <c r="G120" s="571">
        <v>0</v>
      </c>
      <c r="M120" s="488"/>
    </row>
    <row r="121" spans="4:13" s="1" customFormat="1" ht="25.5" x14ac:dyDescent="0.55000000000000004">
      <c r="D121" s="8"/>
      <c r="E121" s="570">
        <v>1.1499999999999999</v>
      </c>
      <c r="F121" s="8"/>
      <c r="G121" s="571">
        <v>0</v>
      </c>
      <c r="M121" s="488"/>
    </row>
    <row r="122" spans="4:13" s="1" customFormat="1" ht="25.5" x14ac:dyDescent="0.55000000000000004">
      <c r="D122" s="8"/>
      <c r="E122" s="570">
        <v>1.1499999999999999</v>
      </c>
      <c r="F122" s="8"/>
      <c r="G122" s="571">
        <v>0</v>
      </c>
      <c r="M122" s="488"/>
    </row>
    <row r="123" spans="4:13" s="1" customFormat="1" ht="25.5" x14ac:dyDescent="0.55000000000000004">
      <c r="D123" s="8"/>
      <c r="E123" s="570">
        <v>1.1499999999999999</v>
      </c>
      <c r="F123" s="8"/>
      <c r="G123" s="571">
        <v>0</v>
      </c>
      <c r="M123" s="488"/>
    </row>
    <row r="124" spans="4:13" s="1" customFormat="1" ht="26" thickBot="1" x14ac:dyDescent="0.6">
      <c r="D124" s="13"/>
      <c r="E124" s="677">
        <v>1.1499999999999999</v>
      </c>
      <c r="F124" s="13"/>
      <c r="G124" s="680">
        <v>0</v>
      </c>
      <c r="M124" s="488"/>
    </row>
    <row r="125" spans="4:13" s="1" customFormat="1" ht="26" thickBot="1" x14ac:dyDescent="0.6">
      <c r="D125" s="567"/>
      <c r="E125" s="568"/>
      <c r="F125" s="567"/>
      <c r="G125" s="572">
        <v>0</v>
      </c>
      <c r="M125" s="488"/>
    </row>
    <row r="126" spans="4:13" s="866" customFormat="1" x14ac:dyDescent="0.5">
      <c r="E126" s="865"/>
      <c r="M126" s="488"/>
    </row>
    <row r="127" spans="4:13" s="866" customFormat="1" x14ac:dyDescent="0.5">
      <c r="E127" s="865"/>
      <c r="M127" s="488"/>
    </row>
    <row r="128" spans="4:13" s="866" customFormat="1" x14ac:dyDescent="0.5">
      <c r="E128" s="865"/>
      <c r="G128" s="865"/>
      <c r="H128" s="865"/>
      <c r="M128" s="488"/>
    </row>
    <row r="129" spans="4:13" s="239" customFormat="1" x14ac:dyDescent="0.5">
      <c r="E129" s="240"/>
      <c r="G129" s="240"/>
      <c r="H129" s="240"/>
      <c r="M129" s="683"/>
    </row>
    <row r="130" spans="4:13" s="245" customFormat="1" x14ac:dyDescent="0.5">
      <c r="D130" s="259" t="s">
        <v>33</v>
      </c>
      <c r="E130" s="258"/>
      <c r="F130" s="258"/>
      <c r="M130" s="683"/>
    </row>
    <row r="131" spans="4:13" s="245" customFormat="1" x14ac:dyDescent="0.5">
      <c r="D131" s="258"/>
      <c r="E131" s="258"/>
      <c r="F131" s="258"/>
      <c r="M131" s="683"/>
    </row>
    <row r="132" spans="4:13" s="260" customFormat="1" x14ac:dyDescent="0.5">
      <c r="D132" s="258"/>
      <c r="E132" s="258"/>
      <c r="F132" s="258"/>
      <c r="M132" s="490"/>
    </row>
    <row r="133" spans="4:13" s="245" customFormat="1" x14ac:dyDescent="0.5">
      <c r="D133" s="573" t="s">
        <v>151</v>
      </c>
      <c r="E133" s="573" t="s">
        <v>152</v>
      </c>
      <c r="F133" s="573" t="s">
        <v>153</v>
      </c>
      <c r="G133" s="574" t="s">
        <v>154</v>
      </c>
      <c r="M133" s="683"/>
    </row>
    <row r="134" spans="4:13" s="245" customFormat="1" ht="25.5" x14ac:dyDescent="0.55000000000000004">
      <c r="D134" s="251"/>
      <c r="E134" s="575">
        <v>1.1499999999999999</v>
      </c>
      <c r="F134" s="251"/>
      <c r="G134" s="576">
        <v>0</v>
      </c>
      <c r="M134" s="683"/>
    </row>
    <row r="135" spans="4:13" s="245" customFormat="1" ht="25.5" x14ac:dyDescent="0.55000000000000004">
      <c r="D135" s="251"/>
      <c r="E135" s="575">
        <v>1.1499999999999999</v>
      </c>
      <c r="F135" s="251"/>
      <c r="G135" s="576">
        <v>0</v>
      </c>
      <c r="M135" s="683"/>
    </row>
    <row r="136" spans="4:13" s="245" customFormat="1" ht="25.5" x14ac:dyDescent="0.55000000000000004">
      <c r="D136" s="251"/>
      <c r="E136" s="575">
        <v>1.1499999999999999</v>
      </c>
      <c r="F136" s="251"/>
      <c r="G136" s="576">
        <v>0</v>
      </c>
      <c r="M136" s="683"/>
    </row>
    <row r="137" spans="4:13" s="245" customFormat="1" ht="26" thickBot="1" x14ac:dyDescent="0.6">
      <c r="D137" s="256"/>
      <c r="E137" s="577">
        <v>1.1499999999999999</v>
      </c>
      <c r="F137" s="256"/>
      <c r="G137" s="578">
        <v>0</v>
      </c>
      <c r="M137" s="683"/>
    </row>
    <row r="138" spans="4:13" s="245" customFormat="1" ht="26" thickBot="1" x14ac:dyDescent="0.6">
      <c r="D138" s="262"/>
      <c r="E138" s="263"/>
      <c r="F138" s="262"/>
      <c r="G138" s="579">
        <v>0</v>
      </c>
      <c r="M138" s="683"/>
    </row>
    <row r="139" spans="4:13" s="239" customFormat="1" x14ac:dyDescent="0.5">
      <c r="E139" s="240"/>
      <c r="G139" s="240"/>
      <c r="H139" s="240"/>
      <c r="M139" s="683"/>
    </row>
    <row r="140" spans="4:13" s="239" customFormat="1" x14ac:dyDescent="0.5">
      <c r="D140" s="245" t="s">
        <v>31</v>
      </c>
      <c r="E140" s="246"/>
      <c r="F140" s="245"/>
      <c r="G140" s="240"/>
      <c r="M140" s="683"/>
    </row>
    <row r="141" spans="4:13" s="239" customFormat="1" x14ac:dyDescent="0.5">
      <c r="D141" s="245"/>
      <c r="E141" s="246"/>
      <c r="F141" s="245"/>
      <c r="G141" s="240"/>
      <c r="M141" s="683"/>
    </row>
    <row r="142" spans="4:13" s="245" customFormat="1" ht="25.5" thickBot="1" x14ac:dyDescent="0.55000000000000004">
      <c r="D142" s="573" t="s">
        <v>151</v>
      </c>
      <c r="E142" s="573" t="s">
        <v>152</v>
      </c>
      <c r="F142" s="573" t="s">
        <v>153</v>
      </c>
      <c r="G142" s="574" t="s">
        <v>154</v>
      </c>
      <c r="M142" s="683"/>
    </row>
    <row r="143" spans="4:13" s="245" customFormat="1" ht="25.5" x14ac:dyDescent="0.55000000000000004">
      <c r="D143" s="248"/>
      <c r="E143" s="580">
        <v>1.2</v>
      </c>
      <c r="F143" s="248"/>
      <c r="G143" s="581">
        <v>0</v>
      </c>
      <c r="M143" s="683"/>
    </row>
    <row r="144" spans="4:13" s="245" customFormat="1" ht="25.5" x14ac:dyDescent="0.55000000000000004">
      <c r="D144" s="251"/>
      <c r="E144" s="575">
        <v>1.2</v>
      </c>
      <c r="F144" s="251"/>
      <c r="G144" s="576">
        <v>0</v>
      </c>
      <c r="M144" s="683"/>
    </row>
    <row r="145" spans="4:13" s="245" customFormat="1" ht="25.5" x14ac:dyDescent="0.55000000000000004">
      <c r="D145" s="251"/>
      <c r="E145" s="575">
        <v>1.2</v>
      </c>
      <c r="F145" s="251"/>
      <c r="G145" s="576">
        <v>0</v>
      </c>
      <c r="M145" s="683"/>
    </row>
    <row r="146" spans="4:13" s="245" customFormat="1" ht="25.5" x14ac:dyDescent="0.55000000000000004">
      <c r="D146" s="251"/>
      <c r="E146" s="575">
        <v>1.2</v>
      </c>
      <c r="F146" s="251"/>
      <c r="G146" s="576">
        <v>0</v>
      </c>
      <c r="M146" s="683"/>
    </row>
    <row r="147" spans="4:13" s="245" customFormat="1" ht="26" thickBot="1" x14ac:dyDescent="0.6">
      <c r="D147" s="256"/>
      <c r="E147" s="577">
        <v>1.2</v>
      </c>
      <c r="F147" s="256"/>
      <c r="G147" s="578">
        <v>0</v>
      </c>
      <c r="M147" s="683"/>
    </row>
    <row r="148" spans="4:13" s="245" customFormat="1" ht="26" thickBot="1" x14ac:dyDescent="0.6">
      <c r="D148" s="262"/>
      <c r="E148" s="263"/>
      <c r="F148" s="262"/>
      <c r="G148" s="579">
        <v>0</v>
      </c>
      <c r="M148" s="683"/>
    </row>
    <row r="149" spans="4:13" s="239" customFormat="1" x14ac:dyDescent="0.5">
      <c r="E149" s="240"/>
      <c r="G149" s="240"/>
      <c r="H149" s="240"/>
      <c r="M149" s="683"/>
    </row>
    <row r="150" spans="4:13" s="239" customFormat="1" x14ac:dyDescent="0.5">
      <c r="E150" s="240"/>
      <c r="G150" s="240"/>
      <c r="H150" s="240"/>
      <c r="M150" s="683"/>
    </row>
    <row r="151" spans="4:13" s="239" customFormat="1" x14ac:dyDescent="0.5">
      <c r="E151" s="240"/>
      <c r="G151" s="240"/>
      <c r="H151" s="240"/>
      <c r="M151" s="683"/>
    </row>
    <row r="152" spans="4:13" s="239" customFormat="1" x14ac:dyDescent="0.5">
      <c r="E152" s="240"/>
      <c r="G152" s="240"/>
      <c r="H152" s="240"/>
      <c r="M152" s="683"/>
    </row>
    <row r="158" spans="4:13" x14ac:dyDescent="0.5">
      <c r="E158" s="451"/>
      <c r="G158" s="451"/>
      <c r="H158" s="451"/>
    </row>
    <row r="159" spans="4:13" x14ac:dyDescent="0.5">
      <c r="E159" s="451"/>
      <c r="G159" s="451"/>
      <c r="H159" s="451"/>
    </row>
    <row r="160" spans="4:13" x14ac:dyDescent="0.5">
      <c r="E160" s="451"/>
      <c r="G160" s="451"/>
      <c r="H160" s="451"/>
    </row>
    <row r="161" spans="5:8" x14ac:dyDescent="0.5">
      <c r="E161" s="451"/>
      <c r="G161" s="451"/>
      <c r="H161" s="451"/>
    </row>
    <row r="162" spans="5:8" x14ac:dyDescent="0.5">
      <c r="E162" s="451"/>
      <c r="G162" s="451"/>
      <c r="H162" s="451"/>
    </row>
    <row r="163" spans="5:8" x14ac:dyDescent="0.5">
      <c r="E163" s="451"/>
      <c r="G163" s="451"/>
      <c r="H163" s="451"/>
    </row>
    <row r="164" spans="5:8" x14ac:dyDescent="0.5">
      <c r="E164" s="451"/>
      <c r="G164" s="451"/>
      <c r="H164" s="451"/>
    </row>
    <row r="165" spans="5:8" x14ac:dyDescent="0.5">
      <c r="E165" s="451"/>
      <c r="G165" s="451"/>
      <c r="H165" s="451"/>
    </row>
    <row r="166" spans="5:8" x14ac:dyDescent="0.5">
      <c r="E166" s="451"/>
      <c r="G166" s="451"/>
      <c r="H166" s="451"/>
    </row>
    <row r="167" spans="5:8" x14ac:dyDescent="0.5">
      <c r="E167" s="451"/>
      <c r="G167" s="451"/>
      <c r="H167" s="451"/>
    </row>
    <row r="168" spans="5:8" x14ac:dyDescent="0.5">
      <c r="E168" s="451"/>
      <c r="G168" s="451"/>
      <c r="H168" s="451"/>
    </row>
    <row r="169" spans="5:8" x14ac:dyDescent="0.5">
      <c r="E169" s="451"/>
      <c r="G169" s="451"/>
      <c r="H169" s="451"/>
    </row>
    <row r="170" spans="5:8" x14ac:dyDescent="0.5">
      <c r="E170" s="451"/>
      <c r="G170" s="451"/>
      <c r="H170" s="451"/>
    </row>
    <row r="171" spans="5:8" x14ac:dyDescent="0.5">
      <c r="E171" s="451"/>
      <c r="G171" s="451"/>
      <c r="H171" s="451"/>
    </row>
    <row r="172" spans="5:8" x14ac:dyDescent="0.5">
      <c r="E172" s="451"/>
      <c r="G172" s="451"/>
      <c r="H172" s="451"/>
    </row>
    <row r="175" spans="5:8" x14ac:dyDescent="0.5">
      <c r="E175" s="451"/>
      <c r="G175" s="451"/>
      <c r="H175" s="451"/>
    </row>
    <row r="176" spans="5:8" x14ac:dyDescent="0.5">
      <c r="E176" s="451"/>
      <c r="G176" s="451"/>
      <c r="H176" s="451"/>
    </row>
  </sheetData>
  <mergeCells count="4">
    <mergeCell ref="H1:M1"/>
    <mergeCell ref="A11:A16"/>
    <mergeCell ref="A17:A18"/>
    <mergeCell ref="A64:A70"/>
  </mergeCells>
  <hyperlinks>
    <hyperlink ref="H1:L1" location="'Водосточные сис-мы'!R1C1" display="Водосточные системы"/>
    <hyperlink ref="H1:M1" location="Оглавление!R1C1" display="Оглавление"/>
  </hyperlinks>
  <pageMargins left="0.25" right="0.25" top="0.75" bottom="0.75" header="0.3" footer="0.3"/>
  <pageSetup paperSize="9" scale="50" fitToHeight="0" orientation="portrait" r:id="rId1"/>
  <rowBreaks count="1" manualBreakCount="1">
    <brk id="74" max="6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175"/>
  <sheetViews>
    <sheetView view="pageBreakPreview" zoomScale="40" zoomScaleNormal="100" zoomScaleSheetLayoutView="40" workbookViewId="0">
      <selection activeCell="H6" sqref="H6:W152"/>
    </sheetView>
  </sheetViews>
  <sheetFormatPr defaultRowHeight="25" x14ac:dyDescent="0.5"/>
  <cols>
    <col min="1" max="1" width="14.453125" style="245" customWidth="1"/>
    <col min="2" max="2" width="8.26953125" style="245" bestFit="1" customWidth="1"/>
    <col min="3" max="3" width="102.6328125" style="245" customWidth="1"/>
    <col min="4" max="4" width="19.1796875" style="245" bestFit="1" customWidth="1"/>
    <col min="5" max="5" width="24.453125" style="246" customWidth="1"/>
    <col min="6" max="6" width="14.54296875" style="245" bestFit="1" customWidth="1"/>
    <col min="7" max="7" width="22.1796875" style="246" bestFit="1" customWidth="1"/>
    <col min="8" max="8" width="16.26953125" style="246" customWidth="1"/>
    <col min="9" max="9" width="10.26953125" style="245" bestFit="1" customWidth="1"/>
    <col min="10" max="10" width="9.81640625" style="245" bestFit="1" customWidth="1"/>
    <col min="11" max="11" width="18.81640625" style="245" bestFit="1" customWidth="1"/>
    <col min="12" max="12" width="12.54296875" style="245" bestFit="1" customWidth="1"/>
    <col min="13" max="13" width="23.7265625" style="245" bestFit="1" customWidth="1"/>
    <col min="14" max="14" width="19.90625" style="683" bestFit="1" customWidth="1"/>
    <col min="15" max="17" width="12.26953125" style="683" bestFit="1" customWidth="1"/>
    <col min="18" max="18" width="12.453125" style="683" bestFit="1" customWidth="1"/>
    <col min="19" max="21" width="12.26953125" style="683" bestFit="1" customWidth="1"/>
    <col min="22" max="16384" width="8.7265625" style="245"/>
  </cols>
  <sheetData>
    <row r="1" spans="1:25" s="318" customFormat="1" ht="25.5" thickBot="1" x14ac:dyDescent="0.55000000000000004">
      <c r="A1" s="712"/>
      <c r="B1" s="713"/>
      <c r="C1" s="714"/>
      <c r="D1" s="715" t="s">
        <v>29</v>
      </c>
      <c r="E1" s="716"/>
      <c r="F1" s="717"/>
      <c r="G1" s="718" t="s">
        <v>52</v>
      </c>
      <c r="H1" s="938" t="s">
        <v>84</v>
      </c>
      <c r="I1" s="938"/>
      <c r="J1" s="938"/>
      <c r="K1" s="938"/>
      <c r="L1" s="938"/>
      <c r="M1" s="938"/>
      <c r="N1" s="938"/>
      <c r="O1" s="938"/>
      <c r="P1" s="684"/>
      <c r="Q1" s="684"/>
      <c r="R1" s="684"/>
      <c r="S1" s="684"/>
      <c r="T1" s="684"/>
      <c r="U1" s="684"/>
    </row>
    <row r="2" spans="1:25" s="318" customFormat="1" ht="25.5" thickBot="1" x14ac:dyDescent="0.55000000000000004">
      <c r="A2" s="313"/>
      <c r="B2" s="320"/>
      <c r="C2" s="323"/>
      <c r="D2" s="719"/>
      <c r="E2" s="490"/>
      <c r="F2" s="490"/>
      <c r="G2" s="793">
        <v>44650</v>
      </c>
      <c r="K2" s="720"/>
      <c r="L2" s="720"/>
      <c r="N2" s="684"/>
      <c r="O2" s="684"/>
      <c r="P2" s="684"/>
      <c r="Q2" s="684"/>
      <c r="R2" s="684"/>
      <c r="S2" s="684"/>
      <c r="T2" s="684"/>
      <c r="U2" s="684"/>
    </row>
    <row r="3" spans="1:25" s="318" customFormat="1" ht="13.5" customHeight="1" x14ac:dyDescent="0.5">
      <c r="A3" s="313"/>
      <c r="B3" s="320"/>
      <c r="C3" s="721"/>
      <c r="D3" s="320"/>
      <c r="E3" s="490"/>
      <c r="F3" s="490"/>
      <c r="G3" s="722"/>
      <c r="K3" s="720"/>
      <c r="L3" s="720"/>
      <c r="N3" s="684"/>
      <c r="O3" s="684"/>
      <c r="P3" s="684"/>
      <c r="Q3" s="684"/>
      <c r="R3" s="684"/>
      <c r="S3" s="684"/>
      <c r="T3" s="684"/>
      <c r="U3" s="684"/>
    </row>
    <row r="4" spans="1:25" s="318" customFormat="1" x14ac:dyDescent="0.5">
      <c r="A4" s="313"/>
      <c r="B4" s="313"/>
      <c r="C4" s="490"/>
      <c r="D4" s="320"/>
      <c r="E4" s="490"/>
      <c r="F4" s="490"/>
      <c r="G4" s="722" t="s">
        <v>53</v>
      </c>
      <c r="K4" s="720"/>
      <c r="L4" s="720"/>
      <c r="N4" s="684"/>
      <c r="O4" s="684"/>
      <c r="P4" s="684"/>
      <c r="Q4" s="684"/>
      <c r="R4" s="684"/>
      <c r="S4" s="684"/>
      <c r="T4" s="684"/>
      <c r="U4" s="684"/>
    </row>
    <row r="5" spans="1:25" s="318" customFormat="1" x14ac:dyDescent="0.5">
      <c r="A5" s="313"/>
      <c r="B5" s="719" t="s">
        <v>30</v>
      </c>
      <c r="C5" s="490"/>
      <c r="D5" s="320"/>
      <c r="E5" s="490"/>
      <c r="F5" s="490"/>
      <c r="G5" s="722"/>
      <c r="K5" s="319"/>
      <c r="L5" s="319"/>
      <c r="N5" s="684"/>
      <c r="O5" s="684"/>
      <c r="P5" s="684"/>
      <c r="Q5" s="684"/>
      <c r="R5" s="684"/>
      <c r="S5" s="684"/>
      <c r="T5" s="684"/>
      <c r="U5" s="684"/>
    </row>
    <row r="6" spans="1:25" s="323" customFormat="1" x14ac:dyDescent="0.5">
      <c r="A6" s="320"/>
      <c r="B6" s="719" t="s">
        <v>50</v>
      </c>
      <c r="C6" s="721"/>
      <c r="D6" s="320"/>
      <c r="F6" s="490"/>
      <c r="G6" s="722" t="s">
        <v>54</v>
      </c>
      <c r="N6" s="490"/>
      <c r="O6" s="490"/>
      <c r="P6" s="490"/>
      <c r="Q6" s="490"/>
      <c r="R6" s="490"/>
      <c r="S6" s="490"/>
      <c r="T6" s="490"/>
      <c r="U6" s="490"/>
    </row>
    <row r="7" spans="1:25" s="323" customFormat="1" x14ac:dyDescent="0.5">
      <c r="B7" s="723" t="s">
        <v>32</v>
      </c>
      <c r="D7" s="320"/>
      <c r="E7" s="490"/>
      <c r="F7" s="490"/>
      <c r="G7" s="722"/>
      <c r="N7" s="490"/>
      <c r="O7" s="490"/>
      <c r="P7" s="490"/>
      <c r="Q7" s="490"/>
      <c r="R7" s="490"/>
      <c r="S7" s="490"/>
      <c r="T7" s="490"/>
      <c r="U7" s="490"/>
    </row>
    <row r="8" spans="1:25" s="323" customFormat="1" ht="25.5" thickBot="1" x14ac:dyDescent="0.55000000000000004">
      <c r="B8" s="724" t="s">
        <v>51</v>
      </c>
      <c r="C8" s="725"/>
      <c r="D8" s="726"/>
      <c r="E8" s="727"/>
      <c r="F8" s="727"/>
      <c r="G8" s="728"/>
      <c r="N8" s="490"/>
      <c r="O8" s="490"/>
      <c r="P8" s="490"/>
      <c r="Q8" s="490"/>
      <c r="R8" s="490"/>
      <c r="S8" s="490"/>
      <c r="T8" s="490"/>
      <c r="U8" s="490"/>
    </row>
    <row r="9" spans="1:25" ht="25.5" thickBot="1" x14ac:dyDescent="0.55000000000000004">
      <c r="N9" s="685"/>
      <c r="O9" s="687"/>
      <c r="P9" s="685"/>
      <c r="Q9" s="687"/>
      <c r="R9" s="685"/>
      <c r="S9" s="242"/>
      <c r="T9" s="373"/>
      <c r="U9" s="242"/>
    </row>
    <row r="10" spans="1:25" s="311" customFormat="1" ht="25.5" thickBot="1" x14ac:dyDescent="0.55000000000000004">
      <c r="B10" s="729" t="s">
        <v>0</v>
      </c>
      <c r="C10" s="730" t="s">
        <v>1</v>
      </c>
      <c r="D10" s="730" t="s">
        <v>2</v>
      </c>
      <c r="E10" s="731"/>
      <c r="F10" s="732" t="s">
        <v>6</v>
      </c>
      <c r="G10" s="733" t="s">
        <v>8</v>
      </c>
      <c r="N10" s="686"/>
      <c r="O10" s="688"/>
      <c r="P10" s="686"/>
      <c r="Q10" s="688"/>
      <c r="R10" s="686"/>
      <c r="S10" s="345"/>
      <c r="T10" s="344"/>
      <c r="U10" s="345"/>
    </row>
    <row r="11" spans="1:25" s="311" customFormat="1" ht="25.5" thickBot="1" x14ac:dyDescent="0.55000000000000004">
      <c r="A11" s="944" t="s">
        <v>485</v>
      </c>
      <c r="B11" s="796">
        <v>1</v>
      </c>
      <c r="C11" s="333" t="s">
        <v>452</v>
      </c>
      <c r="D11" s="331" t="s">
        <v>5</v>
      </c>
      <c r="E11" s="332"/>
      <c r="F11" s="332">
        <v>34.6</v>
      </c>
      <c r="G11" s="312">
        <v>0</v>
      </c>
      <c r="H11" s="373"/>
      <c r="I11" s="470"/>
      <c r="J11" s="242"/>
      <c r="N11" s="686"/>
      <c r="O11" s="688"/>
      <c r="P11" s="686"/>
      <c r="Q11" s="688"/>
      <c r="R11" s="686"/>
      <c r="S11" s="345"/>
      <c r="T11" s="344"/>
      <c r="U11" s="345"/>
    </row>
    <row r="12" spans="1:25" s="311" customFormat="1" ht="25.5" thickBot="1" x14ac:dyDescent="0.55000000000000004">
      <c r="A12" s="945"/>
      <c r="B12" s="797">
        <v>2</v>
      </c>
      <c r="C12" s="374" t="s">
        <v>451</v>
      </c>
      <c r="D12" s="342" t="s">
        <v>5</v>
      </c>
      <c r="E12" s="343"/>
      <c r="F12" s="343">
        <v>36.1</v>
      </c>
      <c r="G12" s="363">
        <v>0</v>
      </c>
      <c r="H12" s="373"/>
      <c r="I12" s="470"/>
      <c r="J12" s="242"/>
      <c r="N12" s="686"/>
      <c r="O12" s="688"/>
      <c r="P12" s="686"/>
      <c r="Q12" s="688"/>
      <c r="R12" s="686"/>
      <c r="S12" s="345"/>
      <c r="T12" s="344"/>
      <c r="U12" s="345"/>
    </row>
    <row r="13" spans="1:25" s="311" customFormat="1" ht="25.5" thickBot="1" x14ac:dyDescent="0.55000000000000004">
      <c r="A13" s="945"/>
      <c r="B13" s="797">
        <v>3</v>
      </c>
      <c r="C13" s="374" t="s">
        <v>453</v>
      </c>
      <c r="D13" s="342" t="s">
        <v>5</v>
      </c>
      <c r="E13" s="343"/>
      <c r="F13" s="343">
        <v>37.799999999999997</v>
      </c>
      <c r="G13" s="363">
        <v>0</v>
      </c>
      <c r="H13" s="373"/>
      <c r="I13" s="470"/>
      <c r="J13" s="242"/>
      <c r="N13" s="686"/>
      <c r="O13" s="688"/>
      <c r="P13" s="686"/>
      <c r="Q13" s="688"/>
      <c r="R13" s="686"/>
      <c r="S13" s="345"/>
      <c r="T13" s="344"/>
      <c r="U13" s="345"/>
    </row>
    <row r="14" spans="1:25" s="311" customFormat="1" ht="25.5" thickBot="1" x14ac:dyDescent="0.55000000000000004">
      <c r="A14" s="945"/>
      <c r="B14" s="797">
        <v>4</v>
      </c>
      <c r="C14" s="374" t="s">
        <v>454</v>
      </c>
      <c r="D14" s="342" t="s">
        <v>5</v>
      </c>
      <c r="E14" s="343"/>
      <c r="F14" s="343">
        <v>39</v>
      </c>
      <c r="G14" s="363">
        <v>0</v>
      </c>
      <c r="H14" s="373"/>
      <c r="I14" s="470"/>
      <c r="J14" s="242"/>
      <c r="N14" s="686"/>
      <c r="O14" s="688"/>
      <c r="P14" s="686"/>
      <c r="Q14" s="688"/>
      <c r="R14" s="686"/>
      <c r="S14" s="345"/>
      <c r="T14" s="344"/>
      <c r="U14" s="345"/>
    </row>
    <row r="15" spans="1:25" s="311" customFormat="1" ht="25.5" thickBot="1" x14ac:dyDescent="0.55000000000000004">
      <c r="A15" s="945"/>
      <c r="B15" s="797">
        <v>5</v>
      </c>
      <c r="C15" s="374" t="s">
        <v>488</v>
      </c>
      <c r="D15" s="342" t="s">
        <v>5</v>
      </c>
      <c r="E15" s="343"/>
      <c r="F15" s="343">
        <v>34</v>
      </c>
      <c r="G15" s="363">
        <v>0</v>
      </c>
      <c r="H15" s="373"/>
      <c r="I15" s="470"/>
      <c r="J15" s="242"/>
      <c r="N15" s="686"/>
      <c r="O15" s="688"/>
      <c r="P15" s="686"/>
      <c r="Q15" s="688"/>
      <c r="R15" s="686"/>
      <c r="S15" s="345"/>
      <c r="T15" s="344"/>
      <c r="U15" s="345"/>
    </row>
    <row r="16" spans="1:25" s="311" customFormat="1" ht="25.5" thickBot="1" x14ac:dyDescent="0.55000000000000004">
      <c r="A16" s="946"/>
      <c r="B16" s="798">
        <v>6</v>
      </c>
      <c r="C16" s="376" t="s">
        <v>487</v>
      </c>
      <c r="D16" s="382" t="s">
        <v>5</v>
      </c>
      <c r="E16" s="766"/>
      <c r="F16" s="382">
        <v>36.6</v>
      </c>
      <c r="G16" s="767">
        <v>0</v>
      </c>
      <c r="H16" s="373"/>
      <c r="I16" s="459"/>
      <c r="J16" s="460"/>
      <c r="K16" s="451"/>
      <c r="L16" s="451"/>
      <c r="N16" s="686"/>
      <c r="O16" s="688"/>
      <c r="P16" s="686"/>
      <c r="Q16" s="688"/>
      <c r="R16" s="686"/>
      <c r="S16" s="345"/>
      <c r="T16" s="344"/>
      <c r="U16" s="345"/>
      <c r="V16" s="461"/>
      <c r="W16" s="461"/>
      <c r="X16" s="461"/>
      <c r="Y16" s="461"/>
    </row>
    <row r="17" spans="1:25" s="311" customFormat="1" ht="25.5" thickBot="1" x14ac:dyDescent="0.55000000000000004">
      <c r="A17" s="947" t="s">
        <v>486</v>
      </c>
      <c r="B17" s="796">
        <v>1</v>
      </c>
      <c r="C17" s="333" t="s">
        <v>455</v>
      </c>
      <c r="D17" s="331" t="s">
        <v>5</v>
      </c>
      <c r="E17" s="332"/>
      <c r="F17" s="332">
        <v>35.200000000000003</v>
      </c>
      <c r="G17" s="312">
        <v>0</v>
      </c>
      <c r="H17" s="373"/>
      <c r="I17" s="470"/>
      <c r="J17" s="242"/>
      <c r="N17" s="686"/>
      <c r="O17" s="688"/>
      <c r="P17" s="686"/>
      <c r="Q17" s="688"/>
      <c r="R17" s="686"/>
      <c r="S17" s="345"/>
      <c r="T17" s="344"/>
      <c r="U17" s="345"/>
    </row>
    <row r="18" spans="1:25" s="711" customFormat="1" ht="25.5" thickBot="1" x14ac:dyDescent="0.55000000000000004">
      <c r="A18" s="948"/>
      <c r="B18" s="799">
        <v>2</v>
      </c>
      <c r="C18" s="385" t="s">
        <v>456</v>
      </c>
      <c r="D18" s="386" t="s">
        <v>5</v>
      </c>
      <c r="E18" s="387"/>
      <c r="F18" s="387">
        <v>33.200000000000003</v>
      </c>
      <c r="G18" s="365">
        <v>0</v>
      </c>
      <c r="H18" s="373"/>
      <c r="I18" s="674"/>
      <c r="J18" s="675"/>
      <c r="K18" s="311"/>
      <c r="L18" s="311"/>
      <c r="M18" s="311"/>
      <c r="N18" s="686"/>
      <c r="O18" s="688"/>
      <c r="P18" s="686"/>
      <c r="Q18" s="688"/>
      <c r="R18" s="686"/>
      <c r="S18" s="345"/>
      <c r="T18" s="344"/>
      <c r="U18" s="345"/>
      <c r="V18" s="311"/>
      <c r="W18" s="311"/>
      <c r="X18" s="311"/>
      <c r="Y18" s="311"/>
    </row>
    <row r="19" spans="1:25" s="311" customFormat="1" ht="25.5" thickBot="1" x14ac:dyDescent="0.55000000000000004">
      <c r="B19" s="764">
        <v>1</v>
      </c>
      <c r="C19" s="765" t="s">
        <v>167</v>
      </c>
      <c r="D19" s="772" t="s">
        <v>7</v>
      </c>
      <c r="E19" s="439"/>
      <c r="F19" s="439">
        <v>12</v>
      </c>
      <c r="G19" s="398">
        <v>0</v>
      </c>
      <c r="H19" s="373"/>
      <c r="I19" s="470"/>
      <c r="J19" s="242"/>
      <c r="N19" s="686"/>
      <c r="O19" s="688"/>
      <c r="P19" s="686"/>
      <c r="Q19" s="688"/>
      <c r="R19" s="686"/>
      <c r="S19" s="345"/>
      <c r="T19" s="344"/>
      <c r="U19" s="345"/>
    </row>
    <row r="20" spans="1:25" s="311" customFormat="1" ht="25.5" thickBot="1" x14ac:dyDescent="0.55000000000000004">
      <c r="B20" s="773">
        <v>1</v>
      </c>
      <c r="C20" s="774" t="s">
        <v>172</v>
      </c>
      <c r="D20" s="775" t="s">
        <v>7</v>
      </c>
      <c r="E20" s="332"/>
      <c r="F20" s="332">
        <v>4</v>
      </c>
      <c r="G20" s="312">
        <v>0</v>
      </c>
      <c r="H20" s="373"/>
      <c r="I20" s="470"/>
      <c r="J20" s="242"/>
      <c r="N20" s="686"/>
      <c r="O20" s="688"/>
      <c r="P20" s="686"/>
      <c r="Q20" s="688"/>
      <c r="R20" s="686"/>
      <c r="S20" s="345"/>
      <c r="T20" s="344"/>
      <c r="U20" s="345"/>
    </row>
    <row r="21" spans="1:25" s="451" customFormat="1" ht="25.5" thickBot="1" x14ac:dyDescent="0.55000000000000004">
      <c r="B21" s="330">
        <v>1</v>
      </c>
      <c r="C21" s="333" t="s">
        <v>694</v>
      </c>
      <c r="D21" s="331" t="s">
        <v>4</v>
      </c>
      <c r="E21" s="416"/>
      <c r="F21" s="332">
        <v>49.14</v>
      </c>
      <c r="G21" s="417">
        <v>0</v>
      </c>
      <c r="H21" s="759"/>
      <c r="I21" s="453"/>
      <c r="J21" s="67"/>
    </row>
    <row r="22" spans="1:25" s="451" customFormat="1" ht="25.5" thickBot="1" x14ac:dyDescent="0.55000000000000004">
      <c r="B22" s="341">
        <v>1</v>
      </c>
      <c r="C22" s="374" t="s">
        <v>695</v>
      </c>
      <c r="D22" s="342" t="s">
        <v>4</v>
      </c>
      <c r="E22" s="426"/>
      <c r="F22" s="343">
        <v>12.18</v>
      </c>
      <c r="G22" s="427">
        <v>0</v>
      </c>
      <c r="H22" s="759"/>
      <c r="I22" s="453"/>
      <c r="J22" s="67"/>
    </row>
    <row r="23" spans="1:25" s="451" customFormat="1" ht="25.5" thickBot="1" x14ac:dyDescent="0.55000000000000004">
      <c r="B23" s="364">
        <v>1</v>
      </c>
      <c r="C23" s="385" t="s">
        <v>696</v>
      </c>
      <c r="D23" s="386" t="s">
        <v>4</v>
      </c>
      <c r="E23" s="428"/>
      <c r="F23" s="387">
        <v>26.32</v>
      </c>
      <c r="G23" s="429">
        <v>0</v>
      </c>
      <c r="H23" s="759"/>
      <c r="I23" s="453"/>
      <c r="J23" s="67"/>
    </row>
    <row r="24" spans="1:25" s="451" customFormat="1" ht="25.5" thickBot="1" x14ac:dyDescent="0.55000000000000004">
      <c r="B24" s="422">
        <v>1</v>
      </c>
      <c r="C24" s="423" t="s">
        <v>182</v>
      </c>
      <c r="D24" s="424" t="s">
        <v>4</v>
      </c>
      <c r="E24" s="425"/>
      <c r="F24" s="439">
        <v>42</v>
      </c>
      <c r="G24" s="430">
        <v>0</v>
      </c>
      <c r="H24" s="759"/>
      <c r="I24" s="453"/>
      <c r="J24" s="67"/>
    </row>
    <row r="25" spans="1:25" s="451" customFormat="1" x14ac:dyDescent="0.5">
      <c r="B25" s="341">
        <v>2</v>
      </c>
      <c r="C25" s="374" t="s">
        <v>183</v>
      </c>
      <c r="D25" s="342" t="s">
        <v>4</v>
      </c>
      <c r="E25" s="426"/>
      <c r="F25" s="343">
        <v>62.44</v>
      </c>
      <c r="G25" s="427">
        <v>0</v>
      </c>
      <c r="H25" s="759"/>
      <c r="I25" s="453"/>
      <c r="J25" s="67"/>
    </row>
    <row r="26" spans="1:25" s="451" customFormat="1" x14ac:dyDescent="0.5">
      <c r="B26" s="341">
        <v>3</v>
      </c>
      <c r="C26" s="374" t="s">
        <v>184</v>
      </c>
      <c r="D26" s="342" t="s">
        <v>4</v>
      </c>
      <c r="E26" s="426"/>
      <c r="F26" s="343">
        <v>36.68</v>
      </c>
      <c r="G26" s="427">
        <v>0</v>
      </c>
      <c r="H26" s="759"/>
      <c r="I26" s="463"/>
      <c r="J26" s="464"/>
    </row>
    <row r="27" spans="1:25" s="451" customFormat="1" x14ac:dyDescent="0.5">
      <c r="B27" s="341">
        <v>4</v>
      </c>
      <c r="C27" s="374" t="s">
        <v>185</v>
      </c>
      <c r="D27" s="342" t="s">
        <v>4</v>
      </c>
      <c r="E27" s="426"/>
      <c r="F27" s="343">
        <v>28.42</v>
      </c>
      <c r="G27" s="427">
        <v>0</v>
      </c>
      <c r="H27" s="759"/>
      <c r="I27" s="463"/>
      <c r="J27" s="464"/>
    </row>
    <row r="28" spans="1:25" s="451" customFormat="1" x14ac:dyDescent="0.5">
      <c r="B28" s="341">
        <v>5</v>
      </c>
      <c r="C28" s="374" t="s">
        <v>186</v>
      </c>
      <c r="D28" s="342" t="s">
        <v>4</v>
      </c>
      <c r="E28" s="426"/>
      <c r="F28" s="343">
        <v>23.94</v>
      </c>
      <c r="G28" s="427">
        <v>0</v>
      </c>
      <c r="H28" s="759"/>
      <c r="I28" s="463"/>
      <c r="J28" s="464"/>
    </row>
    <row r="29" spans="1:25" s="311" customFormat="1" x14ac:dyDescent="0.5">
      <c r="B29" s="341">
        <v>6</v>
      </c>
      <c r="C29" s="374" t="s">
        <v>187</v>
      </c>
      <c r="D29" s="342" t="s">
        <v>4</v>
      </c>
      <c r="E29" s="343"/>
      <c r="F29" s="343">
        <v>28.42</v>
      </c>
      <c r="G29" s="363">
        <v>0</v>
      </c>
      <c r="H29" s="759"/>
      <c r="I29" s="344"/>
      <c r="J29" s="345"/>
      <c r="K29" s="451"/>
      <c r="L29" s="451"/>
      <c r="M29" s="451"/>
    </row>
    <row r="30" spans="1:25" s="311" customFormat="1" x14ac:dyDescent="0.5">
      <c r="B30" s="341">
        <v>7</v>
      </c>
      <c r="C30" s="374" t="s">
        <v>481</v>
      </c>
      <c r="D30" s="342" t="s">
        <v>4</v>
      </c>
      <c r="E30" s="343"/>
      <c r="F30" s="343">
        <v>34.86</v>
      </c>
      <c r="G30" s="363">
        <v>0</v>
      </c>
      <c r="H30" s="759"/>
      <c r="I30" s="344"/>
      <c r="J30" s="345"/>
      <c r="K30" s="451"/>
      <c r="L30" s="451"/>
      <c r="M30" s="451"/>
    </row>
    <row r="31" spans="1:25" s="451" customFormat="1" x14ac:dyDescent="0.5">
      <c r="B31" s="341">
        <v>8</v>
      </c>
      <c r="C31" s="374" t="s">
        <v>697</v>
      </c>
      <c r="D31" s="342" t="s">
        <v>4</v>
      </c>
      <c r="E31" s="426"/>
      <c r="F31" s="343">
        <v>52.78</v>
      </c>
      <c r="G31" s="427">
        <v>0</v>
      </c>
      <c r="H31" s="759"/>
      <c r="I31" s="463"/>
      <c r="J31" s="464"/>
    </row>
    <row r="32" spans="1:25" s="451" customFormat="1" x14ac:dyDescent="0.5">
      <c r="B32" s="341">
        <v>9</v>
      </c>
      <c r="C32" s="374" t="s">
        <v>190</v>
      </c>
      <c r="D32" s="342" t="s">
        <v>4</v>
      </c>
      <c r="E32" s="426"/>
      <c r="F32" s="343">
        <v>44.52</v>
      </c>
      <c r="G32" s="427">
        <v>0</v>
      </c>
      <c r="H32" s="759"/>
      <c r="I32" s="463"/>
      <c r="J32" s="464"/>
    </row>
    <row r="33" spans="2:21" s="451" customFormat="1" x14ac:dyDescent="0.5">
      <c r="B33" s="341">
        <v>10</v>
      </c>
      <c r="C33" s="374" t="s">
        <v>192</v>
      </c>
      <c r="D33" s="342" t="s">
        <v>4</v>
      </c>
      <c r="E33" s="426"/>
      <c r="F33" s="343">
        <v>44.52</v>
      </c>
      <c r="G33" s="427">
        <v>0</v>
      </c>
      <c r="H33" s="759"/>
      <c r="I33" s="463"/>
      <c r="J33" s="464"/>
    </row>
    <row r="34" spans="2:21" s="451" customFormat="1" x14ac:dyDescent="0.5">
      <c r="B34" s="341">
        <v>11</v>
      </c>
      <c r="C34" s="374" t="s">
        <v>698</v>
      </c>
      <c r="D34" s="342" t="s">
        <v>4</v>
      </c>
      <c r="E34" s="426"/>
      <c r="F34" s="343">
        <v>26.95</v>
      </c>
      <c r="G34" s="427">
        <v>0</v>
      </c>
      <c r="H34" s="759"/>
      <c r="I34" s="463"/>
      <c r="J34" s="464"/>
    </row>
    <row r="35" spans="2:21" s="451" customFormat="1" x14ac:dyDescent="0.5">
      <c r="B35" s="341">
        <v>12</v>
      </c>
      <c r="C35" s="374" t="s">
        <v>189</v>
      </c>
      <c r="D35" s="342" t="s">
        <v>4</v>
      </c>
      <c r="E35" s="426"/>
      <c r="F35" s="343">
        <v>62.44</v>
      </c>
      <c r="G35" s="427">
        <v>0</v>
      </c>
      <c r="H35" s="759"/>
      <c r="I35" s="463"/>
      <c r="J35" s="464"/>
    </row>
    <row r="36" spans="2:21" s="451" customFormat="1" x14ac:dyDescent="0.5">
      <c r="B36" s="341">
        <v>12</v>
      </c>
      <c r="C36" s="374" t="s">
        <v>699</v>
      </c>
      <c r="D36" s="342" t="s">
        <v>4</v>
      </c>
      <c r="E36" s="426"/>
      <c r="F36" s="343">
        <v>37.619999999999997</v>
      </c>
      <c r="G36" s="427">
        <v>0</v>
      </c>
      <c r="H36" s="759"/>
      <c r="I36" s="463"/>
      <c r="J36" s="464"/>
    </row>
    <row r="37" spans="2:21" s="451" customFormat="1" x14ac:dyDescent="0.5">
      <c r="B37" s="341">
        <v>12</v>
      </c>
      <c r="C37" s="374" t="s">
        <v>188</v>
      </c>
      <c r="D37" s="342" t="s">
        <v>4</v>
      </c>
      <c r="E37" s="426"/>
      <c r="F37" s="343">
        <v>36.68</v>
      </c>
      <c r="G37" s="427">
        <v>0</v>
      </c>
      <c r="H37" s="759"/>
      <c r="I37" s="463"/>
      <c r="J37" s="464"/>
    </row>
    <row r="38" spans="2:21" s="451" customFormat="1" x14ac:dyDescent="0.5">
      <c r="B38" s="341">
        <v>12</v>
      </c>
      <c r="C38" s="374" t="s">
        <v>700</v>
      </c>
      <c r="D38" s="342" t="s">
        <v>4</v>
      </c>
      <c r="E38" s="426"/>
      <c r="F38" s="343">
        <v>28.42</v>
      </c>
      <c r="G38" s="427">
        <v>0</v>
      </c>
      <c r="H38" s="759"/>
      <c r="I38" s="463"/>
      <c r="J38" s="464"/>
    </row>
    <row r="39" spans="2:21" s="451" customFormat="1" x14ac:dyDescent="0.5">
      <c r="B39" s="341">
        <v>12</v>
      </c>
      <c r="C39" s="374" t="s">
        <v>701</v>
      </c>
      <c r="D39" s="342" t="s">
        <v>4</v>
      </c>
      <c r="E39" s="426"/>
      <c r="F39" s="343">
        <v>28.42</v>
      </c>
      <c r="G39" s="427">
        <v>0</v>
      </c>
      <c r="H39" s="759"/>
      <c r="I39" s="463"/>
      <c r="J39" s="464"/>
    </row>
    <row r="40" spans="2:21" s="451" customFormat="1" x14ac:dyDescent="0.5">
      <c r="B40" s="341">
        <v>13</v>
      </c>
      <c r="C40" s="374" t="s">
        <v>191</v>
      </c>
      <c r="D40" s="342" t="s">
        <v>4</v>
      </c>
      <c r="E40" s="426"/>
      <c r="F40" s="343">
        <v>27.58</v>
      </c>
      <c r="G40" s="427">
        <v>0</v>
      </c>
      <c r="H40" s="759"/>
      <c r="I40" s="463"/>
      <c r="J40" s="464"/>
    </row>
    <row r="41" spans="2:21" s="451" customFormat="1" x14ac:dyDescent="0.5">
      <c r="B41" s="341">
        <v>12</v>
      </c>
      <c r="C41" s="374" t="s">
        <v>25</v>
      </c>
      <c r="D41" s="342" t="s">
        <v>4</v>
      </c>
      <c r="E41" s="426"/>
      <c r="F41" s="343">
        <v>14.14</v>
      </c>
      <c r="G41" s="427">
        <v>0</v>
      </c>
      <c r="H41" s="759"/>
      <c r="I41" s="463"/>
      <c r="J41" s="464"/>
    </row>
    <row r="42" spans="2:21" s="451" customFormat="1" x14ac:dyDescent="0.5">
      <c r="B42" s="341">
        <v>13</v>
      </c>
      <c r="C42" s="374" t="s">
        <v>175</v>
      </c>
      <c r="D42" s="342" t="s">
        <v>4</v>
      </c>
      <c r="E42" s="426"/>
      <c r="F42" s="343">
        <v>37.93</v>
      </c>
      <c r="G42" s="427">
        <v>0</v>
      </c>
      <c r="H42" s="759"/>
      <c r="I42" s="463"/>
      <c r="J42" s="464"/>
    </row>
    <row r="43" spans="2:21" s="451" customFormat="1" x14ac:dyDescent="0.5">
      <c r="B43" s="341">
        <v>14</v>
      </c>
      <c r="C43" s="374" t="s">
        <v>176</v>
      </c>
      <c r="D43" s="342" t="s">
        <v>4</v>
      </c>
      <c r="E43" s="426"/>
      <c r="F43" s="343">
        <v>49.09</v>
      </c>
      <c r="G43" s="427">
        <v>0</v>
      </c>
      <c r="H43" s="759"/>
      <c r="I43" s="463"/>
      <c r="J43" s="464"/>
    </row>
    <row r="44" spans="2:21" s="311" customFormat="1" x14ac:dyDescent="0.5">
      <c r="B44" s="341">
        <v>9</v>
      </c>
      <c r="C44" s="374" t="s">
        <v>23</v>
      </c>
      <c r="D44" s="342" t="s">
        <v>9</v>
      </c>
      <c r="E44" s="343"/>
      <c r="F44" s="343">
        <v>400</v>
      </c>
      <c r="G44" s="396">
        <v>0</v>
      </c>
      <c r="H44" s="794"/>
      <c r="I44" s="344"/>
      <c r="J44" s="345"/>
      <c r="M44" s="451"/>
    </row>
    <row r="45" spans="2:21" s="311" customFormat="1" x14ac:dyDescent="0.5">
      <c r="B45" s="341">
        <v>14</v>
      </c>
      <c r="C45" s="374" t="s">
        <v>24</v>
      </c>
      <c r="D45" s="342" t="s">
        <v>4</v>
      </c>
      <c r="E45" s="343"/>
      <c r="F45" s="343">
        <v>7</v>
      </c>
      <c r="G45" s="396">
        <v>0</v>
      </c>
      <c r="H45" s="794"/>
      <c r="I45" s="344"/>
      <c r="J45" s="345"/>
      <c r="M45" s="451"/>
    </row>
    <row r="46" spans="2:21" s="451" customFormat="1" ht="25.5" thickBot="1" x14ac:dyDescent="0.55000000000000004">
      <c r="B46" s="341">
        <v>15</v>
      </c>
      <c r="C46" s="465" t="s">
        <v>173</v>
      </c>
      <c r="D46" s="342" t="s">
        <v>9</v>
      </c>
      <c r="E46" s="463"/>
      <c r="F46" s="343">
        <v>111.56</v>
      </c>
      <c r="G46" s="427">
        <v>0</v>
      </c>
      <c r="H46" s="759"/>
      <c r="I46" s="463"/>
      <c r="J46" s="464"/>
      <c r="N46" s="686"/>
      <c r="O46" s="688"/>
      <c r="P46" s="686"/>
      <c r="Q46" s="688"/>
      <c r="R46" s="686"/>
      <c r="S46" s="345"/>
      <c r="T46" s="344"/>
      <c r="U46" s="345"/>
    </row>
    <row r="47" spans="2:21" s="451" customFormat="1" ht="25.5" thickBot="1" x14ac:dyDescent="0.55000000000000004">
      <c r="B47" s="404">
        <v>16</v>
      </c>
      <c r="C47" s="369" t="s">
        <v>489</v>
      </c>
      <c r="D47" s="370" t="s">
        <v>5</v>
      </c>
      <c r="E47" s="370"/>
      <c r="F47" s="370">
        <v>34.6</v>
      </c>
      <c r="G47" s="445">
        <v>0</v>
      </c>
      <c r="H47" s="373"/>
      <c r="I47" s="432"/>
      <c r="J47" s="481"/>
      <c r="N47" s="686"/>
      <c r="O47" s="688"/>
      <c r="P47" s="686"/>
      <c r="Q47" s="688"/>
      <c r="R47" s="686"/>
      <c r="S47" s="345"/>
      <c r="T47" s="344"/>
      <c r="U47" s="345"/>
    </row>
    <row r="48" spans="2:21" s="366" customFormat="1" ht="25.5" thickBot="1" x14ac:dyDescent="0.55000000000000004">
      <c r="B48" s="422">
        <v>1</v>
      </c>
      <c r="C48" s="407" t="s">
        <v>76</v>
      </c>
      <c r="D48" s="408" t="s">
        <v>4</v>
      </c>
      <c r="E48" s="408"/>
      <c r="F48" s="408">
        <v>0.14000000000000001</v>
      </c>
      <c r="G48" s="398">
        <v>0</v>
      </c>
      <c r="H48" s="368"/>
      <c r="I48" s="367"/>
      <c r="J48" s="242"/>
      <c r="K48" s="311"/>
      <c r="L48" s="311"/>
      <c r="M48" s="311"/>
      <c r="N48" s="311"/>
      <c r="O48" s="683"/>
    </row>
    <row r="49" spans="1:21" s="366" customFormat="1" ht="25.5" thickBot="1" x14ac:dyDescent="0.55000000000000004">
      <c r="B49" s="341">
        <v>2</v>
      </c>
      <c r="C49" s="400" t="s">
        <v>16</v>
      </c>
      <c r="D49" s="401" t="s">
        <v>4</v>
      </c>
      <c r="E49" s="401"/>
      <c r="F49" s="401">
        <v>0.2</v>
      </c>
      <c r="G49" s="363">
        <v>0</v>
      </c>
      <c r="H49" s="368"/>
      <c r="I49" s="367"/>
      <c r="J49" s="242"/>
      <c r="K49" s="311"/>
      <c r="L49" s="311"/>
      <c r="M49" s="311"/>
      <c r="N49" s="311"/>
      <c r="O49" s="683"/>
    </row>
    <row r="50" spans="1:21" s="553" customFormat="1" ht="25.5" thickBot="1" x14ac:dyDescent="0.55000000000000004">
      <c r="A50" s="366"/>
      <c r="B50" s="364">
        <v>3</v>
      </c>
      <c r="C50" s="369" t="s">
        <v>238</v>
      </c>
      <c r="D50" s="370" t="s">
        <v>4</v>
      </c>
      <c r="E50" s="370"/>
      <c r="F50" s="370">
        <v>0.15</v>
      </c>
      <c r="G50" s="365">
        <v>0</v>
      </c>
      <c r="H50" s="554"/>
      <c r="I50" s="552"/>
      <c r="J50" s="533"/>
      <c r="K50" s="521"/>
      <c r="L50" s="521"/>
      <c r="M50" s="521"/>
      <c r="N50" s="521"/>
    </row>
    <row r="51" spans="1:21" s="366" customFormat="1" ht="25.5" thickBot="1" x14ac:dyDescent="0.55000000000000004">
      <c r="B51" s="381">
        <v>10</v>
      </c>
      <c r="C51" s="762" t="s">
        <v>508</v>
      </c>
      <c r="D51" s="377" t="s">
        <v>4</v>
      </c>
      <c r="E51" s="377"/>
      <c r="F51" s="377">
        <v>250</v>
      </c>
      <c r="G51" s="384">
        <v>0</v>
      </c>
      <c r="H51" s="405"/>
      <c r="I51" s="370"/>
      <c r="J51" s="244"/>
      <c r="K51" s="311"/>
      <c r="L51" s="311"/>
      <c r="M51" s="683"/>
      <c r="N51" s="683"/>
      <c r="O51" s="686"/>
    </row>
    <row r="52" spans="1:21" s="366" customFormat="1" x14ac:dyDescent="0.5">
      <c r="B52" s="433">
        <v>1</v>
      </c>
      <c r="C52" s="399" t="s">
        <v>27</v>
      </c>
      <c r="D52" s="367" t="s">
        <v>9</v>
      </c>
      <c r="E52" s="367"/>
      <c r="F52" s="763">
        <v>1.6</v>
      </c>
      <c r="G52" s="312">
        <v>0</v>
      </c>
      <c r="H52" s="403"/>
      <c r="I52" s="401"/>
      <c r="J52" s="345"/>
      <c r="K52" s="311"/>
      <c r="L52" s="311"/>
      <c r="M52" s="311"/>
      <c r="N52" s="311"/>
      <c r="O52" s="683"/>
    </row>
    <row r="53" spans="1:21" s="366" customFormat="1" x14ac:dyDescent="0.5">
      <c r="B53" s="402">
        <v>2</v>
      </c>
      <c r="C53" s="400" t="s">
        <v>28</v>
      </c>
      <c r="D53" s="401" t="s">
        <v>9</v>
      </c>
      <c r="E53" s="401"/>
      <c r="F53" s="401">
        <v>1.6</v>
      </c>
      <c r="G53" s="363">
        <v>0</v>
      </c>
      <c r="H53" s="403"/>
      <c r="I53" s="401"/>
      <c r="J53" s="345"/>
      <c r="K53" s="311"/>
      <c r="L53" s="311"/>
      <c r="M53" s="311"/>
      <c r="N53" s="311"/>
      <c r="O53" s="683"/>
    </row>
    <row r="54" spans="1:21" s="366" customFormat="1" ht="25.5" thickBot="1" x14ac:dyDescent="0.55000000000000004">
      <c r="B54" s="404">
        <v>3</v>
      </c>
      <c r="C54" s="369" t="s">
        <v>44</v>
      </c>
      <c r="D54" s="370" t="s">
        <v>9</v>
      </c>
      <c r="E54" s="370"/>
      <c r="F54" s="370">
        <v>2</v>
      </c>
      <c r="G54" s="365">
        <v>0</v>
      </c>
      <c r="H54" s="403"/>
      <c r="I54" s="401"/>
      <c r="J54" s="345"/>
      <c r="K54" s="311"/>
      <c r="L54" s="311"/>
      <c r="M54" s="311"/>
      <c r="N54" s="311"/>
      <c r="O54" s="683"/>
    </row>
    <row r="55" spans="1:21" s="366" customFormat="1" x14ac:dyDescent="0.5">
      <c r="B55" s="406">
        <v>4</v>
      </c>
      <c r="C55" s="407" t="s">
        <v>683</v>
      </c>
      <c r="D55" s="408" t="s">
        <v>4</v>
      </c>
      <c r="E55" s="408"/>
      <c r="F55" s="408">
        <v>120</v>
      </c>
      <c r="G55" s="398">
        <v>0</v>
      </c>
      <c r="H55" s="403"/>
      <c r="I55" s="401"/>
      <c r="J55" s="345"/>
      <c r="K55" s="311"/>
      <c r="L55" s="311"/>
      <c r="M55" s="311"/>
      <c r="N55" s="311"/>
      <c r="O55" s="683"/>
    </row>
    <row r="56" spans="1:21" s="366" customFormat="1" x14ac:dyDescent="0.5">
      <c r="B56" s="402">
        <v>5</v>
      </c>
      <c r="C56" s="400" t="s">
        <v>26</v>
      </c>
      <c r="D56" s="401" t="s">
        <v>4</v>
      </c>
      <c r="E56" s="401"/>
      <c r="F56" s="401">
        <v>7.5</v>
      </c>
      <c r="G56" s="363">
        <v>0</v>
      </c>
      <c r="H56" s="403"/>
      <c r="I56" s="401"/>
      <c r="J56" s="345"/>
      <c r="K56" s="311"/>
      <c r="L56" s="311"/>
      <c r="M56" s="311"/>
      <c r="N56" s="311"/>
      <c r="O56" s="683"/>
    </row>
    <row r="57" spans="1:21" s="366" customFormat="1" x14ac:dyDescent="0.5">
      <c r="B57" s="402">
        <v>6</v>
      </c>
      <c r="C57" s="400" t="s">
        <v>236</v>
      </c>
      <c r="D57" s="401" t="s">
        <v>4</v>
      </c>
      <c r="E57" s="401"/>
      <c r="F57" s="401">
        <v>50</v>
      </c>
      <c r="G57" s="363">
        <v>0</v>
      </c>
      <c r="H57" s="403"/>
      <c r="I57" s="401"/>
      <c r="J57" s="345"/>
      <c r="K57" s="311"/>
      <c r="L57" s="311"/>
      <c r="M57" s="311"/>
      <c r="N57" s="311"/>
      <c r="O57" s="683"/>
    </row>
    <row r="58" spans="1:21" s="366" customFormat="1" ht="25.5" thickBot="1" x14ac:dyDescent="0.55000000000000004">
      <c r="B58" s="375">
        <v>7</v>
      </c>
      <c r="C58" s="762" t="s">
        <v>81</v>
      </c>
      <c r="D58" s="377" t="s">
        <v>4</v>
      </c>
      <c r="E58" s="377"/>
      <c r="F58" s="377">
        <v>30</v>
      </c>
      <c r="G58" s="384">
        <v>0</v>
      </c>
      <c r="H58" s="405"/>
      <c r="I58" s="370"/>
      <c r="J58" s="244"/>
      <c r="K58" s="311"/>
      <c r="L58" s="311"/>
      <c r="M58" s="311"/>
      <c r="N58" s="311"/>
      <c r="O58" s="683"/>
    </row>
    <row r="59" spans="1:21" s="311" customFormat="1" x14ac:dyDescent="0.5">
      <c r="B59" s="330">
        <v>1</v>
      </c>
      <c r="C59" s="333" t="s">
        <v>507</v>
      </c>
      <c r="D59" s="331" t="s">
        <v>4</v>
      </c>
      <c r="E59" s="332"/>
      <c r="F59" s="332">
        <v>97.48</v>
      </c>
      <c r="G59" s="312">
        <v>0</v>
      </c>
      <c r="H59" s="759"/>
      <c r="I59" s="362"/>
      <c r="J59" s="345"/>
      <c r="N59" s="686"/>
      <c r="O59" s="688"/>
      <c r="P59" s="686"/>
      <c r="Q59" s="688"/>
      <c r="R59" s="686"/>
      <c r="S59" s="345"/>
      <c r="T59" s="344"/>
      <c r="U59" s="345"/>
    </row>
    <row r="60" spans="1:21" s="311" customFormat="1" x14ac:dyDescent="0.5">
      <c r="B60" s="341">
        <v>2</v>
      </c>
      <c r="C60" s="374" t="s">
        <v>511</v>
      </c>
      <c r="D60" s="342" t="s">
        <v>4</v>
      </c>
      <c r="E60" s="343"/>
      <c r="F60" s="343">
        <v>47.84</v>
      </c>
      <c r="G60" s="363">
        <v>0</v>
      </c>
      <c r="H60" s="759"/>
      <c r="I60" s="362"/>
      <c r="J60" s="345"/>
      <c r="N60" s="686"/>
      <c r="O60" s="688"/>
      <c r="P60" s="686"/>
      <c r="Q60" s="688"/>
      <c r="R60" s="686"/>
      <c r="S60" s="345"/>
      <c r="T60" s="344"/>
      <c r="U60" s="345"/>
    </row>
    <row r="61" spans="1:21" s="311" customFormat="1" ht="25.5" thickBot="1" x14ac:dyDescent="0.55000000000000004">
      <c r="B61" s="364">
        <v>3</v>
      </c>
      <c r="C61" s="385" t="s">
        <v>512</v>
      </c>
      <c r="D61" s="386" t="s">
        <v>4</v>
      </c>
      <c r="E61" s="387"/>
      <c r="F61" s="387">
        <v>91.49</v>
      </c>
      <c r="G61" s="365">
        <v>0</v>
      </c>
      <c r="H61" s="759"/>
      <c r="I61" s="362"/>
      <c r="J61" s="345"/>
      <c r="N61" s="686"/>
      <c r="O61" s="688"/>
      <c r="P61" s="686"/>
      <c r="Q61" s="688"/>
      <c r="R61" s="686"/>
      <c r="S61" s="345"/>
      <c r="T61" s="344"/>
      <c r="U61" s="345"/>
    </row>
    <row r="62" spans="1:21" s="311" customFormat="1" x14ac:dyDescent="0.5">
      <c r="B62" s="422">
        <v>1</v>
      </c>
      <c r="C62" s="423" t="s">
        <v>193</v>
      </c>
      <c r="D62" s="424" t="s">
        <v>4</v>
      </c>
      <c r="E62" s="439"/>
      <c r="F62" s="439">
        <v>52.74</v>
      </c>
      <c r="G62" s="398">
        <v>0</v>
      </c>
      <c r="H62" s="759"/>
      <c r="I62" s="362"/>
      <c r="J62" s="345"/>
      <c r="N62" s="686"/>
      <c r="O62" s="688"/>
      <c r="P62" s="686"/>
      <c r="Q62" s="688"/>
      <c r="R62" s="686"/>
      <c r="S62" s="345"/>
      <c r="T62" s="344"/>
      <c r="U62" s="345"/>
    </row>
    <row r="63" spans="1:21" s="311" customFormat="1" ht="25.5" thickBot="1" x14ac:dyDescent="0.55000000000000004">
      <c r="B63" s="422">
        <v>1</v>
      </c>
      <c r="C63" s="423" t="s">
        <v>513</v>
      </c>
      <c r="D63" s="424" t="s">
        <v>4</v>
      </c>
      <c r="E63" s="439"/>
      <c r="F63" s="439">
        <v>29.88</v>
      </c>
      <c r="G63" s="398">
        <v>0</v>
      </c>
      <c r="H63" s="759"/>
      <c r="I63" s="362"/>
      <c r="J63" s="345"/>
      <c r="N63" s="686"/>
      <c r="O63" s="688"/>
      <c r="P63" s="686"/>
      <c r="Q63" s="688"/>
      <c r="R63" s="686"/>
      <c r="S63" s="345"/>
      <c r="T63" s="344"/>
      <c r="U63" s="345"/>
    </row>
    <row r="64" spans="1:21" s="311" customFormat="1" ht="25" customHeight="1" x14ac:dyDescent="0.5">
      <c r="A64" s="935" t="s">
        <v>484</v>
      </c>
      <c r="B64" s="330">
        <v>1</v>
      </c>
      <c r="C64" s="333" t="s">
        <v>482</v>
      </c>
      <c r="D64" s="331" t="s">
        <v>4</v>
      </c>
      <c r="E64" s="332"/>
      <c r="F64" s="332">
        <v>9.49</v>
      </c>
      <c r="G64" s="312">
        <v>0</v>
      </c>
      <c r="H64" s="344"/>
      <c r="I64" s="362"/>
      <c r="J64" s="345"/>
      <c r="N64" s="683"/>
    </row>
    <row r="65" spans="1:25" s="311" customFormat="1" x14ac:dyDescent="0.5">
      <c r="A65" s="936"/>
      <c r="B65" s="341">
        <v>1</v>
      </c>
      <c r="C65" s="374" t="s">
        <v>509</v>
      </c>
      <c r="D65" s="342" t="s">
        <v>9</v>
      </c>
      <c r="E65" s="343"/>
      <c r="F65" s="343">
        <v>13.5</v>
      </c>
      <c r="G65" s="363">
        <v>0</v>
      </c>
      <c r="H65" s="344"/>
      <c r="I65" s="362"/>
      <c r="J65" s="345"/>
      <c r="N65" s="683"/>
    </row>
    <row r="66" spans="1:25" s="311" customFormat="1" x14ac:dyDescent="0.5">
      <c r="A66" s="936"/>
      <c r="B66" s="341">
        <v>1</v>
      </c>
      <c r="C66" s="374" t="s">
        <v>510</v>
      </c>
      <c r="D66" s="342" t="s">
        <v>9</v>
      </c>
      <c r="E66" s="343"/>
      <c r="F66" s="343">
        <v>14.79</v>
      </c>
      <c r="G66" s="363">
        <v>0</v>
      </c>
      <c r="H66" s="344"/>
      <c r="I66" s="362"/>
      <c r="J66" s="345"/>
      <c r="N66" s="683"/>
    </row>
    <row r="67" spans="1:25" s="311" customFormat="1" ht="28.5" customHeight="1" x14ac:dyDescent="0.5">
      <c r="A67" s="936"/>
      <c r="B67" s="341">
        <v>1</v>
      </c>
      <c r="C67" s="862" t="s">
        <v>686</v>
      </c>
      <c r="D67" s="342" t="s">
        <v>9</v>
      </c>
      <c r="E67" s="343"/>
      <c r="F67" s="343">
        <v>15.84</v>
      </c>
      <c r="G67" s="363">
        <v>0</v>
      </c>
      <c r="H67" s="344"/>
      <c r="I67" s="362"/>
      <c r="J67" s="345"/>
      <c r="N67" s="683"/>
    </row>
    <row r="68" spans="1:25" s="311" customFormat="1" x14ac:dyDescent="0.5">
      <c r="A68" s="936"/>
      <c r="B68" s="341">
        <v>1</v>
      </c>
      <c r="C68" s="862" t="s">
        <v>687</v>
      </c>
      <c r="D68" s="342" t="s">
        <v>9</v>
      </c>
      <c r="E68" s="343"/>
      <c r="F68" s="343">
        <v>17.489999999999998</v>
      </c>
      <c r="G68" s="363">
        <v>0</v>
      </c>
      <c r="H68" s="344"/>
      <c r="I68" s="362"/>
      <c r="J68" s="345"/>
      <c r="N68" s="683"/>
    </row>
    <row r="69" spans="1:25" s="311" customFormat="1" x14ac:dyDescent="0.5">
      <c r="A69" s="936"/>
      <c r="B69" s="341">
        <v>1</v>
      </c>
      <c r="C69" s="374" t="s">
        <v>166</v>
      </c>
      <c r="D69" s="342" t="s">
        <v>9</v>
      </c>
      <c r="E69" s="343"/>
      <c r="F69" s="343">
        <v>35.409999999999997</v>
      </c>
      <c r="G69" s="363">
        <v>0</v>
      </c>
      <c r="H69" s="344"/>
      <c r="I69" s="362"/>
      <c r="J69" s="345"/>
      <c r="N69" s="683"/>
    </row>
    <row r="70" spans="1:25" s="311" customFormat="1" ht="25.5" thickBot="1" x14ac:dyDescent="0.55000000000000004">
      <c r="A70" s="937"/>
      <c r="B70" s="364">
        <v>1</v>
      </c>
      <c r="C70" s="385" t="s">
        <v>226</v>
      </c>
      <c r="D70" s="386" t="s">
        <v>9</v>
      </c>
      <c r="E70" s="387"/>
      <c r="F70" s="387">
        <v>26.5</v>
      </c>
      <c r="G70" s="365">
        <v>0</v>
      </c>
      <c r="H70" s="344"/>
      <c r="I70" s="362"/>
      <c r="J70" s="345"/>
      <c r="N70" s="683"/>
    </row>
    <row r="71" spans="1:25" s="311" customFormat="1" ht="25" customHeight="1" thickBot="1" x14ac:dyDescent="0.55000000000000004">
      <c r="B71" s="734"/>
      <c r="C71" s="735" t="s">
        <v>10</v>
      </c>
      <c r="D71" s="735"/>
      <c r="E71" s="736"/>
      <c r="F71" s="737"/>
      <c r="G71" s="738">
        <v>0</v>
      </c>
      <c r="H71" s="739"/>
      <c r="I71" s="740"/>
      <c r="J71" s="740"/>
      <c r="M71" s="741"/>
      <c r="N71" s="686"/>
      <c r="O71" s="688"/>
      <c r="P71" s="686"/>
      <c r="Q71" s="688"/>
      <c r="R71" s="686"/>
      <c r="S71" s="345"/>
      <c r="T71" s="344"/>
      <c r="U71" s="345"/>
      <c r="V71" s="741"/>
      <c r="W71" s="741"/>
      <c r="X71" s="741"/>
      <c r="Y71" s="741"/>
    </row>
    <row r="72" spans="1:25" s="311" customFormat="1" ht="25" customHeight="1" x14ac:dyDescent="0.5">
      <c r="E72" s="683"/>
      <c r="F72" s="742" t="s">
        <v>34</v>
      </c>
      <c r="G72" s="242"/>
      <c r="H72" s="683"/>
      <c r="I72" s="490"/>
      <c r="N72" s="686"/>
      <c r="O72" s="688"/>
      <c r="P72" s="686"/>
      <c r="Q72" s="688"/>
      <c r="R72" s="686"/>
      <c r="S72" s="345"/>
      <c r="T72" s="344"/>
      <c r="U72" s="345"/>
    </row>
    <row r="73" spans="1:25" s="311" customFormat="1" ht="25" customHeight="1" thickBot="1" x14ac:dyDescent="0.55000000000000004">
      <c r="E73" s="683"/>
      <c r="F73" s="743" t="s">
        <v>35</v>
      </c>
      <c r="G73" s="244">
        <v>0</v>
      </c>
      <c r="H73" s="683"/>
      <c r="N73" s="686"/>
      <c r="O73" s="688"/>
      <c r="P73" s="686"/>
      <c r="Q73" s="688"/>
      <c r="R73" s="686"/>
      <c r="S73" s="345"/>
      <c r="T73" s="344"/>
      <c r="U73" s="345"/>
    </row>
    <row r="74" spans="1:25" s="323" customFormat="1" ht="25" customHeight="1" x14ac:dyDescent="0.5">
      <c r="B74" s="311"/>
      <c r="C74" s="311"/>
      <c r="D74" s="490"/>
      <c r="E74" s="490"/>
      <c r="F74" s="490"/>
      <c r="G74" s="311"/>
      <c r="H74" s="311"/>
      <c r="I74" s="311"/>
      <c r="J74" s="311"/>
      <c r="K74" s="311"/>
      <c r="L74" s="311"/>
      <c r="M74" s="311"/>
      <c r="N74" s="686"/>
      <c r="O74" s="688"/>
      <c r="P74" s="686"/>
      <c r="Q74" s="688"/>
      <c r="R74" s="686"/>
      <c r="S74" s="345"/>
      <c r="T74" s="344"/>
      <c r="U74" s="345"/>
      <c r="V74" s="311"/>
      <c r="W74" s="311"/>
      <c r="X74" s="311"/>
      <c r="Y74" s="311"/>
    </row>
    <row r="75" spans="1:25" s="311" customFormat="1" ht="25" customHeight="1" x14ac:dyDescent="0.5">
      <c r="B75" s="323"/>
      <c r="C75" s="323"/>
      <c r="D75" s="490"/>
      <c r="E75" s="490"/>
      <c r="F75" s="490"/>
      <c r="G75" s="323"/>
      <c r="H75" s="323"/>
      <c r="I75" s="323"/>
      <c r="J75" s="323"/>
      <c r="K75" s="323"/>
      <c r="L75" s="323"/>
      <c r="M75" s="323"/>
      <c r="N75" s="686"/>
      <c r="O75" s="688"/>
      <c r="P75" s="686"/>
      <c r="Q75" s="688"/>
      <c r="R75" s="686"/>
      <c r="S75" s="345"/>
      <c r="T75" s="344"/>
      <c r="U75" s="345"/>
      <c r="V75" s="323"/>
      <c r="W75" s="323"/>
      <c r="X75" s="323"/>
      <c r="Y75" s="323"/>
    </row>
    <row r="76" spans="1:25" s="311" customFormat="1" ht="25" customHeight="1" x14ac:dyDescent="0.5">
      <c r="D76" s="311" t="s">
        <v>11</v>
      </c>
      <c r="E76" s="683"/>
      <c r="N76" s="686"/>
      <c r="O76" s="688"/>
      <c r="P76" s="686"/>
      <c r="Q76" s="688"/>
      <c r="R76" s="686"/>
      <c r="S76" s="345"/>
      <c r="T76" s="344"/>
      <c r="U76" s="345"/>
    </row>
    <row r="77" spans="1:25" s="311" customFormat="1" ht="25" customHeight="1" x14ac:dyDescent="0.5">
      <c r="E77" s="683"/>
      <c r="N77" s="686"/>
      <c r="O77" s="688"/>
      <c r="P77" s="686"/>
      <c r="Q77" s="688"/>
      <c r="R77" s="686"/>
      <c r="S77" s="345"/>
      <c r="T77" s="344"/>
      <c r="U77" s="345"/>
    </row>
    <row r="78" spans="1:25" s="311" customFormat="1" ht="25" customHeight="1" thickBot="1" x14ac:dyDescent="0.55000000000000004">
      <c r="D78" s="744" t="s">
        <v>151</v>
      </c>
      <c r="E78" s="744" t="s">
        <v>152</v>
      </c>
      <c r="F78" s="744" t="s">
        <v>153</v>
      </c>
      <c r="G78" s="745" t="s">
        <v>154</v>
      </c>
      <c r="N78" s="686"/>
      <c r="O78" s="688"/>
      <c r="P78" s="686"/>
      <c r="Q78" s="688"/>
      <c r="R78" s="686"/>
      <c r="S78" s="345"/>
      <c r="T78" s="344"/>
      <c r="U78" s="345"/>
    </row>
    <row r="79" spans="1:25" s="311" customFormat="1" ht="25" customHeight="1" x14ac:dyDescent="0.6">
      <c r="D79" s="685"/>
      <c r="E79" s="746">
        <v>1.19</v>
      </c>
      <c r="F79" s="470"/>
      <c r="G79" s="747">
        <v>0</v>
      </c>
      <c r="N79" s="686"/>
      <c r="O79" s="688"/>
      <c r="P79" s="686"/>
      <c r="Q79" s="688"/>
      <c r="R79" s="686"/>
      <c r="S79" s="345"/>
      <c r="T79" s="344"/>
      <c r="U79" s="345"/>
    </row>
    <row r="80" spans="1:25" s="311" customFormat="1" ht="25" customHeight="1" x14ac:dyDescent="0.6">
      <c r="D80" s="686"/>
      <c r="E80" s="748">
        <v>1.19</v>
      </c>
      <c r="F80" s="362"/>
      <c r="G80" s="749">
        <v>0</v>
      </c>
      <c r="N80" s="686"/>
      <c r="O80" s="688"/>
      <c r="P80" s="686"/>
      <c r="Q80" s="688"/>
      <c r="R80" s="686"/>
      <c r="S80" s="345"/>
      <c r="T80" s="344"/>
      <c r="U80" s="345"/>
    </row>
    <row r="81" spans="4:21" s="311" customFormat="1" ht="25" customHeight="1" x14ac:dyDescent="0.6">
      <c r="D81" s="686"/>
      <c r="E81" s="748">
        <v>1.19</v>
      </c>
      <c r="F81" s="362"/>
      <c r="G81" s="749">
        <v>0</v>
      </c>
      <c r="N81" s="686"/>
      <c r="O81" s="688"/>
      <c r="P81" s="686"/>
      <c r="Q81" s="688"/>
      <c r="R81" s="686"/>
      <c r="S81" s="345"/>
      <c r="T81" s="344"/>
      <c r="U81" s="345"/>
    </row>
    <row r="82" spans="4:21" s="311" customFormat="1" ht="25" customHeight="1" x14ac:dyDescent="0.6">
      <c r="D82" s="686"/>
      <c r="E82" s="748">
        <v>1.19</v>
      </c>
      <c r="F82" s="362"/>
      <c r="G82" s="749">
        <v>0</v>
      </c>
      <c r="N82" s="686"/>
      <c r="O82" s="688"/>
      <c r="P82" s="686"/>
      <c r="Q82" s="688"/>
      <c r="R82" s="686"/>
      <c r="S82" s="345"/>
      <c r="T82" s="344"/>
      <c r="U82" s="345"/>
    </row>
    <row r="83" spans="4:21" s="311" customFormat="1" ht="25" customHeight="1" x14ac:dyDescent="0.6">
      <c r="D83" s="686"/>
      <c r="E83" s="748">
        <v>1.19</v>
      </c>
      <c r="F83" s="362"/>
      <c r="G83" s="749">
        <v>0</v>
      </c>
      <c r="N83" s="686"/>
      <c r="O83" s="688"/>
      <c r="P83" s="686"/>
      <c r="Q83" s="688"/>
      <c r="R83" s="686"/>
      <c r="S83" s="345"/>
      <c r="T83" s="344"/>
      <c r="U83" s="345"/>
    </row>
    <row r="84" spans="4:21" s="311" customFormat="1" ht="25" customHeight="1" thickBot="1" x14ac:dyDescent="0.65">
      <c r="D84" s="750"/>
      <c r="E84" s="751">
        <v>1.19</v>
      </c>
      <c r="F84" s="710"/>
      <c r="G84" s="752">
        <v>0</v>
      </c>
      <c r="N84" s="686"/>
      <c r="O84" s="688"/>
      <c r="P84" s="686"/>
      <c r="Q84" s="688"/>
      <c r="R84" s="686"/>
      <c r="S84" s="345"/>
      <c r="T84" s="344"/>
      <c r="U84" s="345"/>
    </row>
    <row r="85" spans="4:21" s="311" customFormat="1" ht="25" customHeight="1" x14ac:dyDescent="0.6">
      <c r="D85" s="685"/>
      <c r="E85" s="746">
        <v>1.19</v>
      </c>
      <c r="F85" s="470"/>
      <c r="G85" s="747">
        <v>0</v>
      </c>
      <c r="N85" s="686"/>
      <c r="O85" s="688"/>
      <c r="P85" s="686"/>
      <c r="Q85" s="688"/>
      <c r="R85" s="686"/>
      <c r="S85" s="345"/>
      <c r="T85" s="344"/>
      <c r="U85" s="345"/>
    </row>
    <row r="86" spans="4:21" s="311" customFormat="1" ht="25" customHeight="1" x14ac:dyDescent="0.6">
      <c r="D86" s="686"/>
      <c r="E86" s="748">
        <v>1.19</v>
      </c>
      <c r="F86" s="362"/>
      <c r="G86" s="749">
        <v>0</v>
      </c>
      <c r="N86" s="686"/>
      <c r="O86" s="688"/>
      <c r="P86" s="686"/>
      <c r="Q86" s="688"/>
      <c r="R86" s="686"/>
      <c r="S86" s="345"/>
      <c r="T86" s="344"/>
      <c r="U86" s="345"/>
    </row>
    <row r="87" spans="4:21" s="311" customFormat="1" ht="25" customHeight="1" x14ac:dyDescent="0.6">
      <c r="D87" s="686"/>
      <c r="E87" s="748">
        <v>1.19</v>
      </c>
      <c r="F87" s="362"/>
      <c r="G87" s="749">
        <v>0</v>
      </c>
      <c r="N87" s="686"/>
      <c r="O87" s="688"/>
      <c r="P87" s="686"/>
      <c r="Q87" s="688"/>
      <c r="R87" s="686"/>
      <c r="S87" s="345"/>
      <c r="T87" s="344"/>
      <c r="U87" s="345"/>
    </row>
    <row r="88" spans="4:21" s="311" customFormat="1" ht="25" customHeight="1" x14ac:dyDescent="0.6">
      <c r="D88" s="686"/>
      <c r="E88" s="748">
        <v>1.19</v>
      </c>
      <c r="F88" s="362"/>
      <c r="G88" s="749">
        <v>0</v>
      </c>
      <c r="N88" s="686"/>
      <c r="O88" s="688"/>
      <c r="P88" s="686"/>
      <c r="Q88" s="688"/>
      <c r="R88" s="686"/>
      <c r="S88" s="345"/>
      <c r="T88" s="344"/>
      <c r="U88" s="345"/>
    </row>
    <row r="89" spans="4:21" s="311" customFormat="1" ht="25" customHeight="1" x14ac:dyDescent="0.6">
      <c r="D89" s="686"/>
      <c r="E89" s="748">
        <v>1.19</v>
      </c>
      <c r="F89" s="362"/>
      <c r="G89" s="749">
        <v>0</v>
      </c>
      <c r="N89" s="686"/>
      <c r="O89" s="688"/>
      <c r="P89" s="686"/>
      <c r="Q89" s="688"/>
      <c r="R89" s="686"/>
      <c r="S89" s="345"/>
      <c r="T89" s="344"/>
      <c r="U89" s="345"/>
    </row>
    <row r="90" spans="4:21" s="311" customFormat="1" ht="25" customHeight="1" x14ac:dyDescent="0.6">
      <c r="D90" s="686"/>
      <c r="E90" s="748">
        <v>1.19</v>
      </c>
      <c r="F90" s="362"/>
      <c r="G90" s="749">
        <v>0</v>
      </c>
      <c r="N90" s="686"/>
      <c r="O90" s="688"/>
      <c r="P90" s="686"/>
      <c r="Q90" s="688"/>
      <c r="R90" s="686"/>
      <c r="S90" s="345"/>
      <c r="T90" s="344"/>
      <c r="U90" s="345"/>
    </row>
    <row r="91" spans="4:21" s="311" customFormat="1" ht="25" customHeight="1" x14ac:dyDescent="0.6">
      <c r="D91" s="686"/>
      <c r="E91" s="748">
        <v>1.19</v>
      </c>
      <c r="F91" s="362"/>
      <c r="G91" s="749">
        <v>0</v>
      </c>
      <c r="N91" s="686"/>
      <c r="O91" s="688"/>
      <c r="P91" s="686"/>
      <c r="Q91" s="688"/>
      <c r="R91" s="686"/>
      <c r="S91" s="345"/>
      <c r="T91" s="344"/>
      <c r="U91" s="345"/>
    </row>
    <row r="92" spans="4:21" s="311" customFormat="1" ht="25" customHeight="1" thickBot="1" x14ac:dyDescent="0.65">
      <c r="D92" s="750"/>
      <c r="E92" s="751">
        <v>1.19</v>
      </c>
      <c r="F92" s="710"/>
      <c r="G92" s="752">
        <v>0</v>
      </c>
      <c r="N92" s="686"/>
      <c r="O92" s="688"/>
      <c r="P92" s="686"/>
      <c r="Q92" s="688"/>
      <c r="R92" s="686"/>
      <c r="S92" s="345"/>
      <c r="T92" s="344"/>
      <c r="U92" s="345"/>
    </row>
    <row r="93" spans="4:21" s="311" customFormat="1" ht="25" customHeight="1" thickBot="1" x14ac:dyDescent="0.65">
      <c r="D93" s="753"/>
      <c r="E93" s="754"/>
      <c r="F93" s="753"/>
      <c r="G93" s="755">
        <v>0</v>
      </c>
      <c r="N93" s="686"/>
      <c r="O93" s="688"/>
      <c r="P93" s="686"/>
      <c r="Q93" s="688"/>
      <c r="R93" s="686"/>
      <c r="S93" s="345"/>
      <c r="T93" s="344"/>
      <c r="U93" s="345"/>
    </row>
    <row r="94" spans="4:21" s="311" customFormat="1" ht="25" customHeight="1" x14ac:dyDescent="0.5">
      <c r="E94" s="683"/>
      <c r="N94" s="686"/>
      <c r="O94" s="688"/>
      <c r="P94" s="686"/>
      <c r="Q94" s="688"/>
      <c r="R94" s="686"/>
      <c r="S94" s="345"/>
      <c r="T94" s="344"/>
      <c r="U94" s="345"/>
    </row>
    <row r="95" spans="4:21" customFormat="1" x14ac:dyDescent="0.5">
      <c r="E95" s="18"/>
      <c r="H95" s="1"/>
      <c r="M95" s="488"/>
      <c r="N95" s="488"/>
      <c r="O95" s="488"/>
      <c r="P95" s="488"/>
      <c r="Q95" s="488"/>
      <c r="R95" s="488"/>
      <c r="S95" s="488"/>
      <c r="T95" s="488"/>
      <c r="U95" s="488"/>
    </row>
    <row r="96" spans="4:21" s="1" customFormat="1" ht="29.5" x14ac:dyDescent="0.55000000000000004">
      <c r="D96" s="1" t="s">
        <v>392</v>
      </c>
      <c r="E96" s="3"/>
      <c r="J96" s="239"/>
      <c r="M96" s="488"/>
      <c r="N96" s="488"/>
      <c r="O96" s="488"/>
      <c r="P96" s="488"/>
      <c r="Q96" s="488"/>
      <c r="R96" s="488"/>
      <c r="S96" s="488"/>
      <c r="T96" s="488"/>
      <c r="U96" s="488"/>
    </row>
    <row r="97" spans="4:21" s="1" customFormat="1" x14ac:dyDescent="0.5">
      <c r="E97" s="3"/>
      <c r="M97" s="488"/>
      <c r="N97" s="488"/>
      <c r="O97" s="488"/>
      <c r="P97" s="488"/>
      <c r="Q97" s="488"/>
      <c r="R97" s="488"/>
      <c r="S97" s="488"/>
      <c r="T97" s="488"/>
      <c r="U97" s="488"/>
    </row>
    <row r="98" spans="4:21" s="1" customFormat="1" ht="25.5" thickBot="1" x14ac:dyDescent="0.55000000000000004">
      <c r="D98" s="564" t="s">
        <v>151</v>
      </c>
      <c r="E98" s="564" t="s">
        <v>152</v>
      </c>
      <c r="F98" s="564" t="s">
        <v>153</v>
      </c>
      <c r="G98" s="565" t="s">
        <v>154</v>
      </c>
      <c r="M98" s="488"/>
      <c r="N98" s="488"/>
      <c r="O98" s="488"/>
      <c r="P98" s="488"/>
      <c r="Q98" s="488"/>
      <c r="R98" s="488"/>
      <c r="S98" s="488"/>
      <c r="T98" s="488"/>
      <c r="U98" s="488"/>
    </row>
    <row r="99" spans="4:21" s="1" customFormat="1" ht="26" thickBot="1" x14ac:dyDescent="0.6">
      <c r="D99" s="10"/>
      <c r="E99" s="566">
        <v>1.2</v>
      </c>
      <c r="F99" s="11"/>
      <c r="G99" s="676">
        <v>0</v>
      </c>
      <c r="M99" s="488"/>
      <c r="N99" s="488"/>
      <c r="O99" s="488"/>
      <c r="P99" s="488"/>
      <c r="Q99" s="488"/>
      <c r="R99" s="488"/>
      <c r="S99" s="488"/>
      <c r="T99" s="488"/>
      <c r="U99" s="488"/>
    </row>
    <row r="100" spans="4:21" s="1" customFormat="1" ht="26" thickBot="1" x14ac:dyDescent="0.6">
      <c r="D100" s="10"/>
      <c r="E100" s="566">
        <v>1.2</v>
      </c>
      <c r="F100" s="11"/>
      <c r="G100" s="676">
        <v>0</v>
      </c>
      <c r="M100" s="488"/>
      <c r="N100" s="488"/>
      <c r="O100" s="488"/>
      <c r="P100" s="488"/>
      <c r="Q100" s="488"/>
      <c r="R100" s="488"/>
      <c r="S100" s="488"/>
      <c r="T100" s="488"/>
      <c r="U100" s="488"/>
    </row>
    <row r="101" spans="4:21" s="1" customFormat="1" ht="26" thickBot="1" x14ac:dyDescent="0.6">
      <c r="D101" s="10"/>
      <c r="E101" s="566">
        <v>1.2</v>
      </c>
      <c r="F101" s="11"/>
      <c r="G101" s="676">
        <v>0</v>
      </c>
      <c r="M101" s="488"/>
      <c r="N101" s="488"/>
      <c r="O101" s="488"/>
      <c r="P101" s="488"/>
      <c r="Q101" s="488"/>
      <c r="R101" s="488"/>
      <c r="S101" s="488"/>
      <c r="T101" s="488"/>
      <c r="U101" s="488"/>
    </row>
    <row r="102" spans="4:21" s="1" customFormat="1" ht="26" thickBot="1" x14ac:dyDescent="0.6">
      <c r="D102" s="10"/>
      <c r="E102" s="566">
        <v>1.2</v>
      </c>
      <c r="F102" s="11"/>
      <c r="G102" s="676">
        <v>0</v>
      </c>
      <c r="M102" s="488"/>
      <c r="N102" s="488"/>
      <c r="O102" s="488"/>
      <c r="P102" s="488"/>
      <c r="Q102" s="488"/>
      <c r="R102" s="488"/>
      <c r="S102" s="488"/>
      <c r="T102" s="488"/>
      <c r="U102" s="488"/>
    </row>
    <row r="103" spans="4:21" s="1" customFormat="1" ht="26" thickBot="1" x14ac:dyDescent="0.6">
      <c r="D103" s="10"/>
      <c r="E103" s="566">
        <v>1.2</v>
      </c>
      <c r="F103" s="11"/>
      <c r="G103" s="676">
        <v>0</v>
      </c>
      <c r="M103" s="488"/>
      <c r="N103" s="488"/>
      <c r="O103" s="488"/>
      <c r="P103" s="488"/>
      <c r="Q103" s="488"/>
      <c r="R103" s="488"/>
      <c r="S103" s="488"/>
      <c r="T103" s="488"/>
      <c r="U103" s="488"/>
    </row>
    <row r="104" spans="4:21" s="1" customFormat="1" ht="26" thickBot="1" x14ac:dyDescent="0.6">
      <c r="D104" s="10"/>
      <c r="E104" s="566">
        <v>1.2</v>
      </c>
      <c r="F104" s="11"/>
      <c r="G104" s="676">
        <v>0</v>
      </c>
      <c r="M104" s="488"/>
      <c r="N104" s="488"/>
      <c r="O104" s="488"/>
      <c r="P104" s="488"/>
      <c r="Q104" s="488"/>
      <c r="R104" s="488"/>
      <c r="S104" s="488"/>
      <c r="T104" s="488"/>
      <c r="U104" s="488"/>
    </row>
    <row r="105" spans="4:21" s="1" customFormat="1" ht="26" thickBot="1" x14ac:dyDescent="0.6">
      <c r="D105" s="10"/>
      <c r="E105" s="566">
        <v>1.2</v>
      </c>
      <c r="F105" s="11"/>
      <c r="G105" s="676">
        <v>0</v>
      </c>
      <c r="M105" s="488"/>
      <c r="N105" s="488"/>
      <c r="O105" s="488"/>
      <c r="P105" s="488"/>
      <c r="Q105" s="488"/>
      <c r="R105" s="488"/>
      <c r="S105" s="488"/>
      <c r="T105" s="488"/>
      <c r="U105" s="488"/>
    </row>
    <row r="106" spans="4:21" s="1" customFormat="1" ht="25.5" x14ac:dyDescent="0.55000000000000004">
      <c r="D106" s="10"/>
      <c r="E106" s="566">
        <v>1.2</v>
      </c>
      <c r="F106" s="11"/>
      <c r="G106" s="676">
        <v>0</v>
      </c>
      <c r="M106" s="488"/>
      <c r="N106" s="488"/>
      <c r="O106" s="488"/>
      <c r="P106" s="488"/>
      <c r="Q106" s="488"/>
      <c r="R106" s="488"/>
      <c r="S106" s="488"/>
      <c r="T106" s="488"/>
      <c r="U106" s="488"/>
    </row>
    <row r="107" spans="4:21" s="1" customFormat="1" ht="26" thickBot="1" x14ac:dyDescent="0.6">
      <c r="D107" s="12"/>
      <c r="E107" s="677">
        <v>1.2</v>
      </c>
      <c r="F107" s="13"/>
      <c r="G107" s="678">
        <v>0</v>
      </c>
      <c r="M107" s="488"/>
      <c r="N107" s="488"/>
      <c r="O107" s="488"/>
      <c r="P107" s="488"/>
      <c r="Q107" s="488"/>
      <c r="R107" s="488"/>
      <c r="S107" s="488"/>
      <c r="T107" s="488"/>
      <c r="U107" s="488"/>
    </row>
    <row r="108" spans="4:21" s="1" customFormat="1" ht="26" thickBot="1" x14ac:dyDescent="0.6">
      <c r="D108" s="567"/>
      <c r="E108" s="568"/>
      <c r="F108" s="567"/>
      <c r="G108" s="679">
        <v>0</v>
      </c>
      <c r="M108" s="488"/>
      <c r="N108" s="488"/>
      <c r="O108" s="488"/>
      <c r="P108" s="488"/>
      <c r="Q108" s="488"/>
      <c r="R108" s="488"/>
      <c r="S108" s="488"/>
      <c r="T108" s="488"/>
      <c r="U108" s="488"/>
    </row>
    <row r="109" spans="4:21" customFormat="1" x14ac:dyDescent="0.5">
      <c r="E109" s="18"/>
      <c r="H109" s="1"/>
      <c r="M109" s="488"/>
      <c r="N109" s="488"/>
      <c r="O109" s="488"/>
      <c r="P109" s="488"/>
      <c r="Q109" s="488"/>
      <c r="R109" s="488"/>
      <c r="S109" s="488"/>
      <c r="T109" s="488"/>
      <c r="U109" s="488"/>
    </row>
    <row r="110" spans="4:21" s="311" customFormat="1" ht="25" customHeight="1" x14ac:dyDescent="0.5">
      <c r="E110" s="683"/>
      <c r="G110" s="683"/>
      <c r="H110" s="683"/>
      <c r="N110" s="686"/>
      <c r="O110" s="688"/>
      <c r="P110" s="686"/>
      <c r="Q110" s="688"/>
      <c r="R110" s="686"/>
      <c r="S110" s="345"/>
      <c r="T110" s="344"/>
      <c r="U110" s="345"/>
    </row>
    <row r="111" spans="4:21" s="311" customFormat="1" ht="25" customHeight="1" x14ac:dyDescent="0.5">
      <c r="E111" s="683"/>
      <c r="G111" s="683"/>
      <c r="H111" s="683"/>
      <c r="N111" s="686"/>
      <c r="O111" s="688"/>
      <c r="P111" s="686"/>
      <c r="Q111" s="688"/>
      <c r="R111" s="686"/>
      <c r="S111" s="345"/>
      <c r="T111" s="344"/>
      <c r="U111" s="345"/>
    </row>
    <row r="112" spans="4:21" s="311" customFormat="1" ht="25" customHeight="1" x14ac:dyDescent="0.5">
      <c r="E112" s="683"/>
      <c r="G112" s="683"/>
      <c r="H112" s="683"/>
      <c r="N112" s="686"/>
      <c r="O112" s="688"/>
      <c r="P112" s="686"/>
      <c r="Q112" s="688"/>
      <c r="R112" s="686"/>
      <c r="S112" s="345"/>
      <c r="T112" s="344"/>
      <c r="U112" s="345"/>
    </row>
    <row r="113" spans="2:25" s="311" customFormat="1" ht="25" customHeight="1" x14ac:dyDescent="0.5">
      <c r="D113" s="721" t="s">
        <v>33</v>
      </c>
      <c r="E113" s="490"/>
      <c r="F113" s="490"/>
      <c r="N113" s="686"/>
      <c r="O113" s="688"/>
      <c r="P113" s="686"/>
      <c r="Q113" s="688"/>
      <c r="R113" s="686"/>
      <c r="S113" s="345"/>
      <c r="T113" s="344"/>
      <c r="U113" s="345"/>
    </row>
    <row r="114" spans="2:25" s="323" customFormat="1" ht="25" customHeight="1" x14ac:dyDescent="0.5">
      <c r="B114" s="311"/>
      <c r="C114" s="311"/>
      <c r="D114" s="490"/>
      <c r="E114" s="490"/>
      <c r="F114" s="490"/>
      <c r="G114" s="311"/>
      <c r="H114" s="311"/>
      <c r="I114" s="311"/>
      <c r="J114" s="311"/>
      <c r="K114" s="311"/>
      <c r="L114" s="311"/>
      <c r="M114" s="311"/>
      <c r="N114" s="683"/>
      <c r="O114" s="683"/>
      <c r="P114" s="683"/>
      <c r="Q114" s="683"/>
      <c r="R114" s="683"/>
      <c r="S114" s="683"/>
      <c r="T114" s="683"/>
      <c r="U114" s="683"/>
      <c r="V114" s="311"/>
      <c r="W114" s="311"/>
      <c r="X114" s="311"/>
      <c r="Y114" s="311"/>
    </row>
    <row r="115" spans="2:25" s="311" customFormat="1" ht="25" customHeight="1" x14ac:dyDescent="0.5">
      <c r="B115" s="323"/>
      <c r="C115" s="323"/>
      <c r="D115" s="490"/>
      <c r="E115" s="490"/>
      <c r="F115" s="490"/>
      <c r="G115" s="323"/>
      <c r="H115" s="323"/>
      <c r="I115" s="323"/>
      <c r="J115" s="323"/>
      <c r="K115" s="323"/>
      <c r="L115" s="323"/>
      <c r="M115" s="323"/>
      <c r="N115" s="683"/>
      <c r="O115" s="683"/>
      <c r="P115" s="683"/>
      <c r="Q115" s="683"/>
      <c r="R115" s="683"/>
      <c r="S115" s="683"/>
      <c r="T115" s="683"/>
      <c r="U115" s="683"/>
      <c r="V115" s="323"/>
      <c r="W115" s="323"/>
      <c r="X115" s="323"/>
      <c r="Y115" s="323"/>
    </row>
    <row r="116" spans="2:25" s="311" customFormat="1" ht="25" customHeight="1" thickBot="1" x14ac:dyDescent="0.55000000000000004">
      <c r="D116" s="744" t="s">
        <v>151</v>
      </c>
      <c r="E116" s="744" t="s">
        <v>152</v>
      </c>
      <c r="F116" s="744" t="s">
        <v>153</v>
      </c>
      <c r="G116" s="745" t="s">
        <v>154</v>
      </c>
      <c r="N116" s="683"/>
      <c r="O116" s="683"/>
      <c r="P116" s="683"/>
      <c r="Q116" s="683"/>
      <c r="R116" s="683"/>
      <c r="S116" s="683"/>
      <c r="T116" s="683"/>
      <c r="U116" s="683"/>
    </row>
    <row r="117" spans="2:25" s="311" customFormat="1" ht="25" customHeight="1" x14ac:dyDescent="0.6">
      <c r="D117" s="470"/>
      <c r="E117" s="746">
        <v>1.1499999999999999</v>
      </c>
      <c r="F117" s="470"/>
      <c r="G117" s="756">
        <v>0</v>
      </c>
      <c r="N117" s="683"/>
      <c r="O117" s="683"/>
      <c r="P117" s="683"/>
      <c r="Q117" s="683"/>
      <c r="R117" s="683"/>
      <c r="S117" s="683"/>
      <c r="T117" s="683"/>
      <c r="U117" s="683"/>
    </row>
    <row r="118" spans="2:25" s="311" customFormat="1" ht="25" customHeight="1" x14ac:dyDescent="0.6">
      <c r="D118" s="362"/>
      <c r="E118" s="748">
        <v>1.1499999999999999</v>
      </c>
      <c r="F118" s="362"/>
      <c r="G118" s="757">
        <v>0</v>
      </c>
      <c r="N118" s="683"/>
      <c r="O118" s="683"/>
      <c r="P118" s="683"/>
      <c r="Q118" s="683"/>
      <c r="R118" s="683"/>
      <c r="S118" s="683"/>
      <c r="T118" s="683"/>
      <c r="U118" s="683"/>
    </row>
    <row r="119" spans="2:25" s="311" customFormat="1" ht="25" customHeight="1" x14ac:dyDescent="0.6">
      <c r="D119" s="362"/>
      <c r="E119" s="748">
        <v>1.1499999999999999</v>
      </c>
      <c r="F119" s="362"/>
      <c r="G119" s="757">
        <v>0</v>
      </c>
      <c r="N119" s="683"/>
      <c r="O119" s="683"/>
      <c r="P119" s="683"/>
      <c r="Q119" s="683"/>
      <c r="R119" s="683"/>
      <c r="S119" s="683"/>
      <c r="T119" s="683"/>
      <c r="U119" s="683"/>
    </row>
    <row r="120" spans="2:25" s="311" customFormat="1" ht="25" customHeight="1" x14ac:dyDescent="0.6">
      <c r="D120" s="362"/>
      <c r="E120" s="748">
        <v>1.1499999999999999</v>
      </c>
      <c r="F120" s="362"/>
      <c r="G120" s="757">
        <v>0</v>
      </c>
      <c r="N120" s="683"/>
      <c r="O120" s="683"/>
      <c r="P120" s="683"/>
      <c r="Q120" s="683"/>
      <c r="R120" s="683"/>
      <c r="S120" s="683"/>
      <c r="T120" s="683"/>
      <c r="U120" s="683"/>
    </row>
    <row r="121" spans="2:25" s="311" customFormat="1" ht="25" customHeight="1" thickBot="1" x14ac:dyDescent="0.65">
      <c r="D121" s="710"/>
      <c r="E121" s="751">
        <v>1.1499999999999999</v>
      </c>
      <c r="F121" s="710"/>
      <c r="G121" s="758">
        <v>0</v>
      </c>
      <c r="N121" s="683"/>
      <c r="O121" s="683"/>
      <c r="P121" s="683"/>
      <c r="Q121" s="683"/>
      <c r="R121" s="683"/>
      <c r="S121" s="683"/>
      <c r="T121" s="683"/>
      <c r="U121" s="683"/>
    </row>
    <row r="122" spans="2:25" s="311" customFormat="1" ht="25" customHeight="1" thickBot="1" x14ac:dyDescent="0.65">
      <c r="D122" s="753"/>
      <c r="E122" s="754"/>
      <c r="F122" s="753"/>
      <c r="G122" s="755">
        <v>0</v>
      </c>
      <c r="N122" s="683"/>
      <c r="O122" s="683"/>
      <c r="P122" s="683"/>
      <c r="Q122" s="683"/>
      <c r="R122" s="683"/>
      <c r="S122" s="683"/>
      <c r="T122" s="683"/>
      <c r="U122" s="683"/>
    </row>
    <row r="123" spans="2:25" s="311" customFormat="1" ht="25" customHeight="1" x14ac:dyDescent="0.5">
      <c r="E123" s="683"/>
      <c r="G123" s="683"/>
      <c r="H123" s="683"/>
      <c r="N123" s="683"/>
      <c r="O123" s="683"/>
      <c r="P123" s="683"/>
      <c r="Q123" s="683"/>
      <c r="R123" s="683"/>
      <c r="S123" s="683"/>
      <c r="T123" s="683"/>
      <c r="U123" s="683"/>
    </row>
    <row r="124" spans="2:25" s="311" customFormat="1" ht="25" customHeight="1" x14ac:dyDescent="0.5">
      <c r="D124" s="311" t="s">
        <v>31</v>
      </c>
      <c r="E124" s="683"/>
      <c r="G124" s="683"/>
      <c r="H124" s="683"/>
      <c r="N124" s="683"/>
      <c r="O124" s="683"/>
      <c r="P124" s="683"/>
      <c r="Q124" s="683"/>
      <c r="R124" s="683"/>
      <c r="S124" s="683"/>
      <c r="T124" s="683"/>
      <c r="U124" s="683"/>
    </row>
    <row r="125" spans="2:25" s="311" customFormat="1" ht="25" customHeight="1" x14ac:dyDescent="0.5">
      <c r="E125" s="683"/>
      <c r="G125" s="683"/>
      <c r="H125" s="683"/>
      <c r="N125" s="683"/>
      <c r="O125" s="683"/>
      <c r="P125" s="683"/>
      <c r="Q125" s="683"/>
      <c r="R125" s="683"/>
      <c r="S125" s="683"/>
      <c r="T125" s="683"/>
      <c r="U125" s="683"/>
    </row>
    <row r="126" spans="2:25" s="311" customFormat="1" ht="25" customHeight="1" thickBot="1" x14ac:dyDescent="0.55000000000000004">
      <c r="D126" s="744" t="s">
        <v>151</v>
      </c>
      <c r="E126" s="744" t="s">
        <v>152</v>
      </c>
      <c r="F126" s="744" t="s">
        <v>153</v>
      </c>
      <c r="G126" s="745" t="s">
        <v>154</v>
      </c>
      <c r="N126" s="683"/>
      <c r="O126" s="683"/>
      <c r="P126" s="683"/>
      <c r="Q126" s="683"/>
      <c r="R126" s="683"/>
      <c r="S126" s="683"/>
      <c r="T126" s="683"/>
      <c r="U126" s="683"/>
    </row>
    <row r="127" spans="2:25" s="311" customFormat="1" ht="25" customHeight="1" x14ac:dyDescent="0.6">
      <c r="D127" s="470"/>
      <c r="E127" s="746">
        <v>1.2</v>
      </c>
      <c r="F127" s="470"/>
      <c r="G127" s="756">
        <v>0</v>
      </c>
      <c r="N127" s="683"/>
      <c r="O127" s="683"/>
      <c r="P127" s="683"/>
      <c r="Q127" s="683"/>
      <c r="R127" s="683"/>
      <c r="S127" s="683"/>
      <c r="T127" s="683"/>
      <c r="U127" s="683"/>
    </row>
    <row r="128" spans="2:25" s="311" customFormat="1" ht="25" customHeight="1" x14ac:dyDescent="0.6">
      <c r="D128" s="362"/>
      <c r="E128" s="748">
        <v>1.2</v>
      </c>
      <c r="F128" s="362"/>
      <c r="G128" s="757">
        <v>0</v>
      </c>
      <c r="N128" s="683"/>
      <c r="O128" s="683"/>
      <c r="P128" s="683"/>
      <c r="Q128" s="683"/>
      <c r="R128" s="683"/>
      <c r="S128" s="683"/>
      <c r="T128" s="683"/>
      <c r="U128" s="683"/>
    </row>
    <row r="129" spans="2:25" s="311" customFormat="1" ht="25" customHeight="1" x14ac:dyDescent="0.6">
      <c r="D129" s="362"/>
      <c r="E129" s="748">
        <v>1.2</v>
      </c>
      <c r="F129" s="362"/>
      <c r="G129" s="757">
        <v>0</v>
      </c>
      <c r="N129" s="683"/>
      <c r="O129" s="683"/>
      <c r="P129" s="683"/>
      <c r="Q129" s="683"/>
      <c r="R129" s="683"/>
      <c r="S129" s="683"/>
      <c r="T129" s="683"/>
      <c r="U129" s="683"/>
    </row>
    <row r="130" spans="2:25" s="311" customFormat="1" ht="25" customHeight="1" x14ac:dyDescent="0.6">
      <c r="D130" s="362"/>
      <c r="E130" s="748">
        <v>1.2</v>
      </c>
      <c r="F130" s="362"/>
      <c r="G130" s="757">
        <v>0</v>
      </c>
      <c r="N130" s="683"/>
      <c r="O130" s="683"/>
      <c r="P130" s="683"/>
      <c r="Q130" s="683"/>
      <c r="R130" s="683"/>
      <c r="S130" s="683"/>
      <c r="T130" s="683"/>
      <c r="U130" s="683"/>
    </row>
    <row r="131" spans="2:25" s="311" customFormat="1" ht="25" customHeight="1" thickBot="1" x14ac:dyDescent="0.65">
      <c r="D131" s="710"/>
      <c r="E131" s="751">
        <v>1.2</v>
      </c>
      <c r="F131" s="710"/>
      <c r="G131" s="758">
        <v>0</v>
      </c>
      <c r="N131" s="683"/>
      <c r="O131" s="683"/>
      <c r="P131" s="683"/>
      <c r="Q131" s="683"/>
      <c r="R131" s="683"/>
      <c r="S131" s="683"/>
      <c r="T131" s="683"/>
      <c r="U131" s="683"/>
    </row>
    <row r="132" spans="2:25" ht="26.5" thickBot="1" x14ac:dyDescent="0.65">
      <c r="B132" s="311"/>
      <c r="C132" s="311"/>
      <c r="D132" s="753"/>
      <c r="E132" s="754"/>
      <c r="F132" s="753"/>
      <c r="G132" s="755">
        <v>0</v>
      </c>
      <c r="H132" s="311"/>
      <c r="I132" s="311"/>
      <c r="J132" s="311"/>
      <c r="K132" s="311"/>
      <c r="L132" s="311"/>
      <c r="M132" s="311"/>
      <c r="V132" s="311"/>
      <c r="W132" s="311"/>
      <c r="X132" s="311"/>
      <c r="Y132" s="311"/>
    </row>
    <row r="155" spans="14:21" x14ac:dyDescent="0.5">
      <c r="N155" s="490"/>
      <c r="O155" s="490"/>
      <c r="P155" s="490"/>
      <c r="Q155" s="490"/>
      <c r="R155" s="490"/>
      <c r="S155" s="490"/>
      <c r="T155" s="490"/>
      <c r="U155" s="490"/>
    </row>
    <row r="175" spans="14:21" x14ac:dyDescent="0.5">
      <c r="N175" s="490"/>
      <c r="O175" s="490"/>
      <c r="P175" s="490"/>
      <c r="Q175" s="490"/>
      <c r="R175" s="490"/>
      <c r="S175" s="490"/>
      <c r="T175" s="490"/>
      <c r="U175" s="490"/>
    </row>
  </sheetData>
  <mergeCells count="4">
    <mergeCell ref="H1:O1"/>
    <mergeCell ref="A11:A16"/>
    <mergeCell ref="A17:A18"/>
    <mergeCell ref="A64:A70"/>
  </mergeCells>
  <hyperlinks>
    <hyperlink ref="H1:L1" location="'Водосточные сис-мы'!R1C1" display="Водосточные системы"/>
    <hyperlink ref="H1:O1" location="Оглавление!R1C1" display="Оглавление"/>
  </hyperlinks>
  <pageMargins left="0.25" right="0.25" top="0.75" bottom="0.75" header="0.3" footer="0.3"/>
  <pageSetup paperSize="9" scale="46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152"/>
  <sheetViews>
    <sheetView view="pageBreakPreview" zoomScale="60" zoomScaleNormal="100" workbookViewId="0">
      <selection activeCell="H8" sqref="H8:M140"/>
    </sheetView>
  </sheetViews>
  <sheetFormatPr defaultRowHeight="20" x14ac:dyDescent="0.4"/>
  <cols>
    <col min="1" max="1" width="14.453125" style="1" customWidth="1"/>
    <col min="2" max="2" width="8.26953125" style="1" bestFit="1" customWidth="1"/>
    <col min="3" max="3" width="80.36328125" style="1" customWidth="1"/>
    <col min="4" max="4" width="19.1796875" style="1" bestFit="1" customWidth="1"/>
    <col min="5" max="5" width="24.453125" style="3" customWidth="1"/>
    <col min="6" max="6" width="18" style="1" customWidth="1"/>
    <col min="7" max="7" width="22.1796875" style="3" bestFit="1" customWidth="1"/>
    <col min="8" max="8" width="16.26953125" style="3" customWidth="1"/>
    <col min="9" max="9" width="10.26953125" style="1" bestFit="1" customWidth="1"/>
    <col min="10" max="10" width="9.81640625" style="1" bestFit="1" customWidth="1"/>
    <col min="11" max="11" width="18.81640625" style="1" bestFit="1" customWidth="1"/>
    <col min="12" max="12" width="12.54296875" style="1" bestFit="1" customWidth="1"/>
    <col min="13" max="16384" width="8.7265625" style="1"/>
  </cols>
  <sheetData>
    <row r="1" spans="1:13" s="499" customFormat="1" ht="25.5" thickBot="1" x14ac:dyDescent="0.55000000000000004">
      <c r="A1" s="492"/>
      <c r="B1" s="493"/>
      <c r="C1" s="494"/>
      <c r="D1" s="495" t="s">
        <v>29</v>
      </c>
      <c r="E1" s="496"/>
      <c r="F1" s="497"/>
      <c r="G1" s="498" t="s">
        <v>52</v>
      </c>
      <c r="H1" s="938" t="s">
        <v>84</v>
      </c>
      <c r="I1" s="938"/>
      <c r="J1" s="938"/>
      <c r="K1" s="938"/>
      <c r="L1" s="938"/>
      <c r="M1" s="938"/>
    </row>
    <row r="2" spans="1:13" s="499" customFormat="1" ht="25.5" thickBot="1" x14ac:dyDescent="0.55000000000000004">
      <c r="A2" s="500"/>
      <c r="B2" s="316"/>
      <c r="C2" s="322"/>
      <c r="D2" s="314"/>
      <c r="E2" s="315"/>
      <c r="F2" s="315"/>
      <c r="G2" s="793">
        <v>44650</v>
      </c>
      <c r="K2" s="501"/>
      <c r="L2" s="501"/>
    </row>
    <row r="3" spans="1:13" s="499" customFormat="1" ht="13.5" customHeight="1" x14ac:dyDescent="0.5">
      <c r="A3" s="500"/>
      <c r="B3" s="316"/>
      <c r="C3" s="321"/>
      <c r="D3" s="316"/>
      <c r="E3" s="315"/>
      <c r="F3" s="315"/>
      <c r="G3" s="317"/>
      <c r="K3" s="501"/>
      <c r="L3" s="501"/>
    </row>
    <row r="4" spans="1:13" s="499" customFormat="1" ht="25" x14ac:dyDescent="0.5">
      <c r="A4" s="500"/>
      <c r="B4" s="500"/>
      <c r="C4" s="315"/>
      <c r="D4" s="316"/>
      <c r="E4" s="315"/>
      <c r="F4" s="315"/>
      <c r="G4" s="317" t="s">
        <v>53</v>
      </c>
      <c r="K4" s="501"/>
      <c r="L4" s="501"/>
    </row>
    <row r="5" spans="1:13" s="499" customFormat="1" ht="25" x14ac:dyDescent="0.5">
      <c r="A5" s="500"/>
      <c r="B5" s="314" t="s">
        <v>30</v>
      </c>
      <c r="C5" s="315"/>
      <c r="D5" s="316"/>
      <c r="E5" s="315"/>
      <c r="F5" s="315"/>
      <c r="G5" s="317"/>
      <c r="K5" s="502"/>
      <c r="L5" s="502"/>
    </row>
    <row r="6" spans="1:13" s="322" customFormat="1" ht="25" x14ac:dyDescent="0.5">
      <c r="A6" s="316"/>
      <c r="B6" s="314" t="s">
        <v>50</v>
      </c>
      <c r="C6" s="321"/>
      <c r="D6" s="316"/>
      <c r="F6" s="315"/>
      <c r="G6" s="317" t="s">
        <v>54</v>
      </c>
    </row>
    <row r="7" spans="1:13" s="322" customFormat="1" ht="25" x14ac:dyDescent="0.5">
      <c r="B7" s="324" t="s">
        <v>32</v>
      </c>
      <c r="D7" s="316"/>
      <c r="E7" s="315"/>
      <c r="F7" s="315"/>
      <c r="G7" s="317"/>
    </row>
    <row r="8" spans="1:13" s="322" customFormat="1" ht="25.5" thickBot="1" x14ac:dyDescent="0.55000000000000004">
      <c r="B8" s="325" t="s">
        <v>51</v>
      </c>
      <c r="C8" s="326"/>
      <c r="D8" s="327"/>
      <c r="E8" s="328"/>
      <c r="F8" s="328"/>
      <c r="G8" s="329"/>
    </row>
    <row r="9" spans="1:13" ht="20.5" thickBot="1" x14ac:dyDescent="0.45"/>
    <row r="10" spans="1:13" s="451" customFormat="1" ht="25.5" thickBot="1" x14ac:dyDescent="0.55000000000000004">
      <c r="B10" s="475" t="s">
        <v>0</v>
      </c>
      <c r="C10" s="476" t="s">
        <v>1</v>
      </c>
      <c r="D10" s="476" t="s">
        <v>2</v>
      </c>
      <c r="E10" s="477"/>
      <c r="F10" s="478" t="s">
        <v>6</v>
      </c>
      <c r="G10" s="479" t="s">
        <v>8</v>
      </c>
    </row>
    <row r="11" spans="1:13" s="451" customFormat="1" ht="25.5" customHeight="1" thickBot="1" x14ac:dyDescent="0.55000000000000004">
      <c r="A11" s="944" t="s">
        <v>485</v>
      </c>
      <c r="B11" s="796">
        <v>1</v>
      </c>
      <c r="C11" s="333" t="s">
        <v>515</v>
      </c>
      <c r="D11" s="331" t="s">
        <v>5</v>
      </c>
      <c r="E11" s="416"/>
      <c r="F11" s="332">
        <v>30.9</v>
      </c>
      <c r="G11" s="417">
        <v>0</v>
      </c>
      <c r="H11" s="373"/>
      <c r="I11" s="453"/>
      <c r="J11" s="67"/>
    </row>
    <row r="12" spans="1:13" s="311" customFormat="1" ht="25.5" thickBot="1" x14ac:dyDescent="0.55000000000000004">
      <c r="A12" s="945"/>
      <c r="B12" s="797">
        <v>2</v>
      </c>
      <c r="C12" s="374" t="s">
        <v>516</v>
      </c>
      <c r="D12" s="342" t="s">
        <v>5</v>
      </c>
      <c r="E12" s="343"/>
      <c r="F12" s="343">
        <v>31.6</v>
      </c>
      <c r="G12" s="363">
        <v>0</v>
      </c>
      <c r="H12" s="373"/>
      <c r="I12" s="470"/>
      <c r="J12" s="242"/>
      <c r="M12" s="451"/>
    </row>
    <row r="13" spans="1:13" s="311" customFormat="1" ht="25.5" thickBot="1" x14ac:dyDescent="0.55000000000000004">
      <c r="A13" s="945"/>
      <c r="B13" s="797">
        <v>3</v>
      </c>
      <c r="C13" s="374" t="s">
        <v>517</v>
      </c>
      <c r="D13" s="342" t="s">
        <v>5</v>
      </c>
      <c r="E13" s="343"/>
      <c r="F13" s="343">
        <v>32.4</v>
      </c>
      <c r="G13" s="363">
        <v>0</v>
      </c>
      <c r="H13" s="373"/>
      <c r="I13" s="470"/>
      <c r="J13" s="242"/>
      <c r="M13" s="451"/>
    </row>
    <row r="14" spans="1:13" s="451" customFormat="1" ht="25.5" thickBot="1" x14ac:dyDescent="0.55000000000000004">
      <c r="A14" s="945"/>
      <c r="B14" s="797">
        <v>4</v>
      </c>
      <c r="C14" s="374" t="s">
        <v>518</v>
      </c>
      <c r="D14" s="342" t="s">
        <v>5</v>
      </c>
      <c r="E14" s="426"/>
      <c r="F14" s="343">
        <v>33.9</v>
      </c>
      <c r="G14" s="427">
        <v>0</v>
      </c>
      <c r="H14" s="373"/>
      <c r="I14" s="453"/>
      <c r="J14" s="67"/>
    </row>
    <row r="15" spans="1:13" s="451" customFormat="1" ht="25.5" thickBot="1" x14ac:dyDescent="0.55000000000000004">
      <c r="A15" s="945"/>
      <c r="B15" s="797">
        <v>5</v>
      </c>
      <c r="C15" s="374" t="s">
        <v>519</v>
      </c>
      <c r="D15" s="342" t="s">
        <v>5</v>
      </c>
      <c r="E15" s="426"/>
      <c r="F15" s="343">
        <v>30</v>
      </c>
      <c r="G15" s="427">
        <v>0</v>
      </c>
      <c r="H15" s="373"/>
      <c r="I15" s="453"/>
      <c r="J15" s="67"/>
    </row>
    <row r="16" spans="1:13" s="451" customFormat="1" ht="25.5" thickBot="1" x14ac:dyDescent="0.55000000000000004">
      <c r="A16" s="947" t="s">
        <v>486</v>
      </c>
      <c r="B16" s="796">
        <v>1</v>
      </c>
      <c r="C16" s="333" t="s">
        <v>520</v>
      </c>
      <c r="D16" s="331" t="s">
        <v>5</v>
      </c>
      <c r="E16" s="416"/>
      <c r="F16" s="332">
        <v>30.8</v>
      </c>
      <c r="G16" s="417">
        <v>0</v>
      </c>
      <c r="H16" s="373"/>
      <c r="I16" s="453"/>
      <c r="J16" s="67"/>
    </row>
    <row r="17" spans="1:13" s="451" customFormat="1" ht="25.5" thickBot="1" x14ac:dyDescent="0.55000000000000004">
      <c r="A17" s="948"/>
      <c r="B17" s="799">
        <v>2</v>
      </c>
      <c r="C17" s="385" t="s">
        <v>521</v>
      </c>
      <c r="D17" s="386" t="s">
        <v>5</v>
      </c>
      <c r="E17" s="428"/>
      <c r="F17" s="387">
        <v>29.4</v>
      </c>
      <c r="G17" s="429">
        <v>0</v>
      </c>
      <c r="H17" s="452"/>
      <c r="I17" s="473"/>
      <c r="J17" s="480"/>
    </row>
    <row r="18" spans="1:13" s="451" customFormat="1" ht="25.5" thickBot="1" x14ac:dyDescent="0.55000000000000004">
      <c r="B18" s="764">
        <v>1</v>
      </c>
      <c r="C18" s="765" t="s">
        <v>167</v>
      </c>
      <c r="D18" s="772" t="s">
        <v>7</v>
      </c>
      <c r="E18" s="439"/>
      <c r="F18" s="439">
        <v>12</v>
      </c>
      <c r="G18" s="398">
        <v>0</v>
      </c>
      <c r="H18" s="452"/>
      <c r="I18" s="453"/>
      <c r="J18" s="67"/>
    </row>
    <row r="19" spans="1:13" s="451" customFormat="1" ht="25.5" thickBot="1" x14ac:dyDescent="0.55000000000000004">
      <c r="B19" s="773">
        <v>1</v>
      </c>
      <c r="C19" s="774" t="s">
        <v>172</v>
      </c>
      <c r="D19" s="775" t="s">
        <v>7</v>
      </c>
      <c r="E19" s="332"/>
      <c r="F19" s="332">
        <v>4</v>
      </c>
      <c r="G19" s="312">
        <v>0</v>
      </c>
      <c r="H19" s="452"/>
      <c r="I19" s="453"/>
      <c r="J19" s="67"/>
    </row>
    <row r="20" spans="1:13" s="451" customFormat="1" ht="25.5" thickBot="1" x14ac:dyDescent="0.55000000000000004">
      <c r="B20" s="330">
        <v>1</v>
      </c>
      <c r="C20" s="333" t="s">
        <v>694</v>
      </c>
      <c r="D20" s="331" t="s">
        <v>4</v>
      </c>
      <c r="E20" s="416"/>
      <c r="F20" s="332">
        <v>43.61</v>
      </c>
      <c r="G20" s="417">
        <v>0</v>
      </c>
      <c r="H20" s="759"/>
      <c r="I20" s="453"/>
      <c r="J20" s="67"/>
    </row>
    <row r="21" spans="1:13" s="451" customFormat="1" ht="25.5" thickBot="1" x14ac:dyDescent="0.55000000000000004">
      <c r="B21" s="341">
        <v>1</v>
      </c>
      <c r="C21" s="374" t="s">
        <v>695</v>
      </c>
      <c r="D21" s="342" t="s">
        <v>4</v>
      </c>
      <c r="E21" s="426"/>
      <c r="F21" s="343">
        <v>9.0399999999999991</v>
      </c>
      <c r="G21" s="427">
        <v>0</v>
      </c>
      <c r="H21" s="759"/>
      <c r="I21" s="453"/>
      <c r="J21" s="67"/>
    </row>
    <row r="22" spans="1:13" s="451" customFormat="1" ht="25.5" thickBot="1" x14ac:dyDescent="0.55000000000000004">
      <c r="B22" s="364">
        <v>1</v>
      </c>
      <c r="C22" s="385" t="s">
        <v>696</v>
      </c>
      <c r="D22" s="386" t="s">
        <v>4</v>
      </c>
      <c r="E22" s="428"/>
      <c r="F22" s="387">
        <v>23.33</v>
      </c>
      <c r="G22" s="429">
        <v>0</v>
      </c>
      <c r="H22" s="759"/>
      <c r="I22" s="453"/>
      <c r="J22" s="67"/>
    </row>
    <row r="23" spans="1:13" s="451" customFormat="1" ht="25.5" thickBot="1" x14ac:dyDescent="0.55000000000000004">
      <c r="B23" s="422">
        <v>1</v>
      </c>
      <c r="C23" s="423" t="s">
        <v>182</v>
      </c>
      <c r="D23" s="424" t="s">
        <v>4</v>
      </c>
      <c r="E23" s="425"/>
      <c r="F23" s="439">
        <v>36.020000000000003</v>
      </c>
      <c r="G23" s="430">
        <v>0</v>
      </c>
      <c r="H23" s="759"/>
      <c r="I23" s="453"/>
      <c r="J23" s="67"/>
    </row>
    <row r="24" spans="1:13" s="451" customFormat="1" ht="25" x14ac:dyDescent="0.5">
      <c r="B24" s="341">
        <v>2</v>
      </c>
      <c r="C24" s="374" t="s">
        <v>183</v>
      </c>
      <c r="D24" s="342" t="s">
        <v>4</v>
      </c>
      <c r="E24" s="426"/>
      <c r="F24" s="343">
        <v>53.38</v>
      </c>
      <c r="G24" s="427">
        <v>0</v>
      </c>
      <c r="H24" s="759"/>
      <c r="I24" s="453"/>
      <c r="J24" s="67"/>
    </row>
    <row r="25" spans="1:13" s="451" customFormat="1" ht="25" x14ac:dyDescent="0.5">
      <c r="B25" s="341">
        <v>3</v>
      </c>
      <c r="C25" s="374" t="s">
        <v>184</v>
      </c>
      <c r="D25" s="342" t="s">
        <v>4</v>
      </c>
      <c r="E25" s="426"/>
      <c r="F25" s="343">
        <v>31.36</v>
      </c>
      <c r="G25" s="427">
        <v>0</v>
      </c>
      <c r="H25" s="759"/>
      <c r="I25" s="463"/>
      <c r="J25" s="464"/>
    </row>
    <row r="26" spans="1:13" s="451" customFormat="1" ht="25" x14ac:dyDescent="0.5">
      <c r="B26" s="341">
        <v>4</v>
      </c>
      <c r="C26" s="374" t="s">
        <v>185</v>
      </c>
      <c r="D26" s="342" t="s">
        <v>4</v>
      </c>
      <c r="E26" s="426"/>
      <c r="F26" s="343">
        <v>25.22</v>
      </c>
      <c r="G26" s="427">
        <v>0</v>
      </c>
      <c r="H26" s="759"/>
      <c r="I26" s="463"/>
      <c r="J26" s="464"/>
    </row>
    <row r="27" spans="1:13" s="451" customFormat="1" ht="25" x14ac:dyDescent="0.5">
      <c r="B27" s="341">
        <v>5</v>
      </c>
      <c r="C27" s="374" t="s">
        <v>186</v>
      </c>
      <c r="D27" s="342" t="s">
        <v>4</v>
      </c>
      <c r="E27" s="426"/>
      <c r="F27" s="343">
        <v>21.29</v>
      </c>
      <c r="G27" s="427">
        <v>0</v>
      </c>
      <c r="H27" s="759"/>
      <c r="I27" s="463"/>
      <c r="J27" s="464"/>
    </row>
    <row r="28" spans="1:13" s="311" customFormat="1" ht="25" x14ac:dyDescent="0.5">
      <c r="B28" s="341">
        <v>6</v>
      </c>
      <c r="C28" s="374" t="s">
        <v>187</v>
      </c>
      <c r="D28" s="342" t="s">
        <v>4</v>
      </c>
      <c r="E28" s="343"/>
      <c r="F28" s="343">
        <v>26.4</v>
      </c>
      <c r="G28" s="363">
        <v>0</v>
      </c>
      <c r="H28" s="759"/>
      <c r="I28" s="344"/>
      <c r="J28" s="345"/>
      <c r="K28" s="451"/>
      <c r="L28" s="451"/>
      <c r="M28" s="451"/>
    </row>
    <row r="29" spans="1:13" s="311" customFormat="1" ht="25" x14ac:dyDescent="0.5">
      <c r="B29" s="341">
        <v>7</v>
      </c>
      <c r="C29" s="374" t="s">
        <v>481</v>
      </c>
      <c r="D29" s="342" t="s">
        <v>4</v>
      </c>
      <c r="E29" s="343"/>
      <c r="F29" s="343">
        <v>29.17</v>
      </c>
      <c r="G29" s="363">
        <v>0</v>
      </c>
      <c r="H29" s="759"/>
      <c r="I29" s="344"/>
      <c r="J29" s="345"/>
      <c r="K29" s="451"/>
      <c r="L29" s="451"/>
      <c r="M29" s="451"/>
    </row>
    <row r="30" spans="1:13" s="451" customFormat="1" ht="25" x14ac:dyDescent="0.5">
      <c r="B30" s="341">
        <v>8</v>
      </c>
      <c r="C30" s="374" t="s">
        <v>697</v>
      </c>
      <c r="D30" s="342" t="s">
        <v>4</v>
      </c>
      <c r="E30" s="426"/>
      <c r="F30" s="343">
        <v>43.61</v>
      </c>
      <c r="G30" s="427">
        <v>0</v>
      </c>
      <c r="H30" s="759"/>
      <c r="I30" s="463"/>
      <c r="J30" s="464"/>
    </row>
    <row r="31" spans="1:13" s="451" customFormat="1" ht="25" x14ac:dyDescent="0.5">
      <c r="B31" s="341">
        <v>9</v>
      </c>
      <c r="C31" s="374" t="s">
        <v>190</v>
      </c>
      <c r="D31" s="342" t="s">
        <v>4</v>
      </c>
      <c r="E31" s="426"/>
      <c r="F31" s="343">
        <v>38.35</v>
      </c>
      <c r="G31" s="427">
        <v>0</v>
      </c>
      <c r="H31" s="759"/>
      <c r="I31" s="463"/>
      <c r="J31" s="464"/>
    </row>
    <row r="32" spans="1:13" s="451" customFormat="1" ht="25" x14ac:dyDescent="0.5">
      <c r="B32" s="341">
        <v>10</v>
      </c>
      <c r="C32" s="374" t="s">
        <v>192</v>
      </c>
      <c r="D32" s="342" t="s">
        <v>4</v>
      </c>
      <c r="E32" s="426"/>
      <c r="F32" s="343">
        <v>38.35</v>
      </c>
      <c r="G32" s="427">
        <v>0</v>
      </c>
      <c r="H32" s="759"/>
      <c r="I32" s="463"/>
      <c r="J32" s="464"/>
    </row>
    <row r="33" spans="2:13" s="451" customFormat="1" ht="25" x14ac:dyDescent="0.5">
      <c r="B33" s="341">
        <v>11</v>
      </c>
      <c r="C33" s="374" t="s">
        <v>698</v>
      </c>
      <c r="D33" s="342" t="s">
        <v>4</v>
      </c>
      <c r="E33" s="426"/>
      <c r="F33" s="343">
        <v>26.95</v>
      </c>
      <c r="G33" s="427">
        <v>0</v>
      </c>
      <c r="H33" s="759"/>
      <c r="I33" s="463"/>
      <c r="J33" s="464"/>
    </row>
    <row r="34" spans="2:13" s="451" customFormat="1" ht="25" x14ac:dyDescent="0.5">
      <c r="B34" s="341">
        <v>12</v>
      </c>
      <c r="C34" s="374" t="s">
        <v>189</v>
      </c>
      <c r="D34" s="342" t="s">
        <v>4</v>
      </c>
      <c r="E34" s="426"/>
      <c r="F34" s="343">
        <v>53.38</v>
      </c>
      <c r="G34" s="427">
        <v>0</v>
      </c>
      <c r="H34" s="759"/>
      <c r="I34" s="463"/>
      <c r="J34" s="464"/>
    </row>
    <row r="35" spans="2:13" s="451" customFormat="1" ht="25" x14ac:dyDescent="0.5">
      <c r="B35" s="341">
        <v>12</v>
      </c>
      <c r="C35" s="374" t="s">
        <v>699</v>
      </c>
      <c r="D35" s="342" t="s">
        <v>4</v>
      </c>
      <c r="E35" s="426"/>
      <c r="F35" s="343">
        <v>37.619999999999997</v>
      </c>
      <c r="G35" s="427">
        <v>0</v>
      </c>
      <c r="H35" s="759"/>
      <c r="I35" s="463"/>
      <c r="J35" s="464"/>
    </row>
    <row r="36" spans="2:13" s="451" customFormat="1" ht="25" x14ac:dyDescent="0.5">
      <c r="B36" s="341">
        <v>12</v>
      </c>
      <c r="C36" s="374" t="s">
        <v>188</v>
      </c>
      <c r="D36" s="342" t="s">
        <v>4</v>
      </c>
      <c r="E36" s="426"/>
      <c r="F36" s="343">
        <v>31.36</v>
      </c>
      <c r="G36" s="427">
        <v>0</v>
      </c>
      <c r="H36" s="759"/>
      <c r="I36" s="463"/>
      <c r="J36" s="464"/>
    </row>
    <row r="37" spans="2:13" s="451" customFormat="1" ht="25" x14ac:dyDescent="0.5">
      <c r="B37" s="341">
        <v>12</v>
      </c>
      <c r="C37" s="374" t="s">
        <v>700</v>
      </c>
      <c r="D37" s="342" t="s">
        <v>4</v>
      </c>
      <c r="E37" s="426"/>
      <c r="F37" s="343">
        <v>25.22</v>
      </c>
      <c r="G37" s="427">
        <v>0</v>
      </c>
      <c r="H37" s="759"/>
      <c r="I37" s="463"/>
      <c r="J37" s="464"/>
    </row>
    <row r="38" spans="2:13" s="451" customFormat="1" ht="25" x14ac:dyDescent="0.5">
      <c r="B38" s="341">
        <v>12</v>
      </c>
      <c r="C38" s="374" t="s">
        <v>701</v>
      </c>
      <c r="D38" s="342" t="s">
        <v>4</v>
      </c>
      <c r="E38" s="426"/>
      <c r="F38" s="343">
        <v>25.22</v>
      </c>
      <c r="G38" s="427">
        <v>0</v>
      </c>
      <c r="H38" s="759"/>
      <c r="I38" s="463"/>
      <c r="J38" s="464"/>
    </row>
    <row r="39" spans="2:13" s="451" customFormat="1" ht="25" x14ac:dyDescent="0.5">
      <c r="B39" s="341">
        <v>13</v>
      </c>
      <c r="C39" s="374" t="s">
        <v>191</v>
      </c>
      <c r="D39" s="342" t="s">
        <v>4</v>
      </c>
      <c r="E39" s="426"/>
      <c r="F39" s="343">
        <v>25.22</v>
      </c>
      <c r="G39" s="427">
        <v>0</v>
      </c>
      <c r="H39" s="759"/>
      <c r="I39" s="463"/>
      <c r="J39" s="464"/>
    </row>
    <row r="40" spans="2:13" s="451" customFormat="1" ht="26" customHeight="1" x14ac:dyDescent="0.5">
      <c r="B40" s="341">
        <v>12</v>
      </c>
      <c r="C40" s="374" t="s">
        <v>25</v>
      </c>
      <c r="D40" s="342" t="s">
        <v>4</v>
      </c>
      <c r="E40" s="426"/>
      <c r="F40" s="343">
        <v>24.41</v>
      </c>
      <c r="G40" s="427">
        <v>0</v>
      </c>
      <c r="H40" s="759"/>
      <c r="I40" s="463"/>
      <c r="J40" s="464"/>
    </row>
    <row r="41" spans="2:13" s="451" customFormat="1" ht="25" x14ac:dyDescent="0.5">
      <c r="B41" s="341">
        <v>13</v>
      </c>
      <c r="C41" s="374" t="s">
        <v>175</v>
      </c>
      <c r="D41" s="342" t="s">
        <v>4</v>
      </c>
      <c r="E41" s="426"/>
      <c r="F41" s="343">
        <v>34.58</v>
      </c>
      <c r="G41" s="427">
        <v>0</v>
      </c>
      <c r="H41" s="759"/>
      <c r="I41" s="463"/>
      <c r="J41" s="464"/>
    </row>
    <row r="42" spans="2:13" s="451" customFormat="1" ht="25" x14ac:dyDescent="0.5">
      <c r="B42" s="341">
        <v>14</v>
      </c>
      <c r="C42" s="374" t="s">
        <v>176</v>
      </c>
      <c r="D42" s="342" t="s">
        <v>4</v>
      </c>
      <c r="E42" s="426"/>
      <c r="F42" s="343">
        <v>44.75</v>
      </c>
      <c r="G42" s="427">
        <v>0</v>
      </c>
      <c r="H42" s="759"/>
      <c r="I42" s="463"/>
      <c r="J42" s="464"/>
    </row>
    <row r="43" spans="2:13" s="311" customFormat="1" ht="25" x14ac:dyDescent="0.5">
      <c r="B43" s="341">
        <v>9</v>
      </c>
      <c r="C43" s="374" t="s">
        <v>23</v>
      </c>
      <c r="D43" s="342" t="s">
        <v>9</v>
      </c>
      <c r="E43" s="343"/>
      <c r="F43" s="343">
        <v>400</v>
      </c>
      <c r="G43" s="396">
        <v>0</v>
      </c>
      <c r="H43" s="794"/>
      <c r="I43" s="344"/>
      <c r="J43" s="345"/>
    </row>
    <row r="44" spans="2:13" s="311" customFormat="1" ht="30" customHeight="1" x14ac:dyDescent="0.5">
      <c r="B44" s="341">
        <v>14</v>
      </c>
      <c r="C44" s="374" t="s">
        <v>24</v>
      </c>
      <c r="D44" s="342" t="s">
        <v>4</v>
      </c>
      <c r="E44" s="343"/>
      <c r="F44" s="343">
        <v>7</v>
      </c>
      <c r="G44" s="396">
        <v>0</v>
      </c>
      <c r="H44" s="794"/>
      <c r="I44" s="344"/>
      <c r="J44" s="345"/>
    </row>
    <row r="45" spans="2:13" s="451" customFormat="1" ht="25.5" thickBot="1" x14ac:dyDescent="0.55000000000000004">
      <c r="B45" s="341">
        <v>15</v>
      </c>
      <c r="C45" s="465" t="s">
        <v>173</v>
      </c>
      <c r="D45" s="342" t="s">
        <v>9</v>
      </c>
      <c r="E45" s="463"/>
      <c r="F45" s="343">
        <v>101.7</v>
      </c>
      <c r="G45" s="427">
        <v>0</v>
      </c>
      <c r="H45" s="759"/>
      <c r="I45" s="463"/>
      <c r="J45" s="464"/>
    </row>
    <row r="46" spans="2:13" s="451" customFormat="1" ht="24.5" customHeight="1" thickBot="1" x14ac:dyDescent="0.55000000000000004">
      <c r="B46" s="404">
        <v>16</v>
      </c>
      <c r="C46" s="369" t="s">
        <v>533</v>
      </c>
      <c r="D46" s="370" t="s">
        <v>5</v>
      </c>
      <c r="E46" s="370"/>
      <c r="F46" s="370">
        <v>36.54</v>
      </c>
      <c r="G46" s="445">
        <v>0</v>
      </c>
      <c r="H46" s="373"/>
      <c r="I46" s="432"/>
      <c r="J46" s="481"/>
    </row>
    <row r="47" spans="2:13" s="366" customFormat="1" ht="25.5" thickBot="1" x14ac:dyDescent="0.55000000000000004">
      <c r="B47" s="422">
        <v>1</v>
      </c>
      <c r="C47" s="407" t="s">
        <v>76</v>
      </c>
      <c r="D47" s="408" t="s">
        <v>4</v>
      </c>
      <c r="E47" s="408"/>
      <c r="F47" s="408">
        <v>0.14000000000000001</v>
      </c>
      <c r="G47" s="398">
        <v>0</v>
      </c>
      <c r="H47" s="368"/>
      <c r="I47" s="367"/>
      <c r="J47" s="242"/>
      <c r="K47" s="311"/>
      <c r="L47" s="311"/>
      <c r="M47" s="311"/>
    </row>
    <row r="48" spans="2:13" s="366" customFormat="1" ht="25.5" thickBot="1" x14ac:dyDescent="0.55000000000000004">
      <c r="B48" s="341">
        <v>2</v>
      </c>
      <c r="C48" s="400" t="s">
        <v>16</v>
      </c>
      <c r="D48" s="401" t="s">
        <v>4</v>
      </c>
      <c r="E48" s="401"/>
      <c r="F48" s="401">
        <v>0.2</v>
      </c>
      <c r="G48" s="363">
        <v>0</v>
      </c>
      <c r="H48" s="368"/>
      <c r="I48" s="367"/>
      <c r="J48" s="242"/>
      <c r="K48" s="311"/>
      <c r="L48" s="311"/>
      <c r="M48" s="311"/>
    </row>
    <row r="49" spans="1:13" s="553" customFormat="1" ht="25.5" thickBot="1" x14ac:dyDescent="0.55000000000000004">
      <c r="A49" s="366"/>
      <c r="B49" s="364">
        <v>3</v>
      </c>
      <c r="C49" s="369" t="s">
        <v>238</v>
      </c>
      <c r="D49" s="370" t="s">
        <v>4</v>
      </c>
      <c r="E49" s="370"/>
      <c r="F49" s="370">
        <v>0.15</v>
      </c>
      <c r="G49" s="365">
        <v>0</v>
      </c>
      <c r="H49" s="554"/>
      <c r="I49" s="552"/>
      <c r="J49" s="533"/>
      <c r="K49" s="521"/>
      <c r="L49" s="521"/>
      <c r="M49" s="521"/>
    </row>
    <row r="50" spans="1:13" s="366" customFormat="1" ht="25.5" thickBot="1" x14ac:dyDescent="0.55000000000000004">
      <c r="B50" s="381">
        <v>10</v>
      </c>
      <c r="C50" s="762" t="s">
        <v>508</v>
      </c>
      <c r="D50" s="377" t="s">
        <v>4</v>
      </c>
      <c r="E50" s="377"/>
      <c r="F50" s="377">
        <v>250</v>
      </c>
      <c r="G50" s="384">
        <v>0</v>
      </c>
      <c r="H50" s="405"/>
      <c r="I50" s="370"/>
      <c r="J50" s="244"/>
      <c r="K50" s="311"/>
      <c r="L50" s="311"/>
      <c r="M50" s="683"/>
    </row>
    <row r="51" spans="1:13" s="366" customFormat="1" ht="25" x14ac:dyDescent="0.5">
      <c r="B51" s="433">
        <v>1</v>
      </c>
      <c r="C51" s="399" t="s">
        <v>27</v>
      </c>
      <c r="D51" s="367" t="s">
        <v>9</v>
      </c>
      <c r="E51" s="367"/>
      <c r="F51" s="763">
        <v>1.6</v>
      </c>
      <c r="G51" s="312">
        <v>0</v>
      </c>
      <c r="H51" s="403"/>
      <c r="I51" s="401"/>
      <c r="J51" s="345"/>
      <c r="K51" s="311"/>
      <c r="L51" s="311"/>
      <c r="M51" s="311"/>
    </row>
    <row r="52" spans="1:13" s="366" customFormat="1" ht="25" x14ac:dyDescent="0.5">
      <c r="B52" s="402">
        <v>2</v>
      </c>
      <c r="C52" s="400" t="s">
        <v>28</v>
      </c>
      <c r="D52" s="401" t="s">
        <v>9</v>
      </c>
      <c r="E52" s="401"/>
      <c r="F52" s="401">
        <v>1.6</v>
      </c>
      <c r="G52" s="363">
        <v>0</v>
      </c>
      <c r="H52" s="403"/>
      <c r="I52" s="401"/>
      <c r="J52" s="345"/>
      <c r="K52" s="311"/>
      <c r="L52" s="311"/>
      <c r="M52" s="311"/>
    </row>
    <row r="53" spans="1:13" s="366" customFormat="1" ht="25.5" thickBot="1" x14ac:dyDescent="0.55000000000000004">
      <c r="B53" s="404">
        <v>3</v>
      </c>
      <c r="C53" s="369" t="s">
        <v>44</v>
      </c>
      <c r="D53" s="370" t="s">
        <v>9</v>
      </c>
      <c r="E53" s="370"/>
      <c r="F53" s="370">
        <v>2</v>
      </c>
      <c r="G53" s="365">
        <v>0</v>
      </c>
      <c r="H53" s="403"/>
      <c r="I53" s="401"/>
      <c r="J53" s="345"/>
      <c r="K53" s="311"/>
      <c r="L53" s="311"/>
      <c r="M53" s="311"/>
    </row>
    <row r="54" spans="1:13" s="366" customFormat="1" ht="25" x14ac:dyDescent="0.5">
      <c r="B54" s="406">
        <v>4</v>
      </c>
      <c r="C54" s="407" t="s">
        <v>683</v>
      </c>
      <c r="D54" s="408" t="s">
        <v>4</v>
      </c>
      <c r="E54" s="408"/>
      <c r="F54" s="408">
        <v>120</v>
      </c>
      <c r="G54" s="398">
        <v>0</v>
      </c>
      <c r="H54" s="403"/>
      <c r="I54" s="401"/>
      <c r="J54" s="345"/>
      <c r="K54" s="311"/>
      <c r="L54" s="311"/>
      <c r="M54" s="311"/>
    </row>
    <row r="55" spans="1:13" s="366" customFormat="1" ht="25" x14ac:dyDescent="0.5">
      <c r="B55" s="402">
        <v>5</v>
      </c>
      <c r="C55" s="400" t="s">
        <v>26</v>
      </c>
      <c r="D55" s="401" t="s">
        <v>4</v>
      </c>
      <c r="E55" s="401"/>
      <c r="F55" s="401">
        <v>7.5</v>
      </c>
      <c r="G55" s="363">
        <v>0</v>
      </c>
      <c r="H55" s="403"/>
      <c r="I55" s="401"/>
      <c r="J55" s="345"/>
      <c r="K55" s="311"/>
      <c r="L55" s="311"/>
      <c r="M55" s="311"/>
    </row>
    <row r="56" spans="1:13" s="366" customFormat="1" ht="25" x14ac:dyDescent="0.5">
      <c r="B56" s="402">
        <v>6</v>
      </c>
      <c r="C56" s="400" t="s">
        <v>236</v>
      </c>
      <c r="D56" s="401" t="s">
        <v>4</v>
      </c>
      <c r="E56" s="401"/>
      <c r="F56" s="401">
        <v>50</v>
      </c>
      <c r="G56" s="363">
        <v>0</v>
      </c>
      <c r="H56" s="403"/>
      <c r="I56" s="401"/>
      <c r="J56" s="345"/>
      <c r="K56" s="311"/>
      <c r="L56" s="311"/>
      <c r="M56" s="311"/>
    </row>
    <row r="57" spans="1:13" s="366" customFormat="1" ht="25.5" thickBot="1" x14ac:dyDescent="0.55000000000000004">
      <c r="B57" s="375">
        <v>7</v>
      </c>
      <c r="C57" s="762" t="s">
        <v>81</v>
      </c>
      <c r="D57" s="377" t="s">
        <v>4</v>
      </c>
      <c r="E57" s="377"/>
      <c r="F57" s="377">
        <v>30</v>
      </c>
      <c r="G57" s="384">
        <v>0</v>
      </c>
      <c r="H57" s="405"/>
      <c r="I57" s="370"/>
      <c r="J57" s="244"/>
      <c r="K57" s="311"/>
      <c r="L57" s="311"/>
      <c r="M57" s="311"/>
    </row>
    <row r="58" spans="1:13" s="311" customFormat="1" ht="25" x14ac:dyDescent="0.5">
      <c r="B58" s="330">
        <v>1</v>
      </c>
      <c r="C58" s="333" t="s">
        <v>507</v>
      </c>
      <c r="D58" s="331" t="s">
        <v>4</v>
      </c>
      <c r="E58" s="332"/>
      <c r="F58" s="332">
        <v>97.48</v>
      </c>
      <c r="G58" s="312">
        <v>0</v>
      </c>
      <c r="H58" s="759"/>
      <c r="I58" s="362"/>
      <c r="J58" s="345"/>
    </row>
    <row r="59" spans="1:13" s="311" customFormat="1" ht="25" x14ac:dyDescent="0.5">
      <c r="B59" s="341">
        <v>2</v>
      </c>
      <c r="C59" s="374" t="s">
        <v>511</v>
      </c>
      <c r="D59" s="342" t="s">
        <v>4</v>
      </c>
      <c r="E59" s="343"/>
      <c r="F59" s="343">
        <v>47.84</v>
      </c>
      <c r="G59" s="363">
        <v>0</v>
      </c>
      <c r="H59" s="759"/>
      <c r="I59" s="362"/>
      <c r="J59" s="345"/>
    </row>
    <row r="60" spans="1:13" s="311" customFormat="1" ht="25.5" thickBot="1" x14ac:dyDescent="0.55000000000000004">
      <c r="B60" s="364">
        <v>3</v>
      </c>
      <c r="C60" s="385" t="s">
        <v>512</v>
      </c>
      <c r="D60" s="386" t="s">
        <v>4</v>
      </c>
      <c r="E60" s="387"/>
      <c r="F60" s="387">
        <v>91.49</v>
      </c>
      <c r="G60" s="365">
        <v>0</v>
      </c>
      <c r="H60" s="759"/>
      <c r="I60" s="362"/>
      <c r="J60" s="345"/>
    </row>
    <row r="61" spans="1:13" s="311" customFormat="1" ht="25" x14ac:dyDescent="0.5">
      <c r="B61" s="422">
        <v>1</v>
      </c>
      <c r="C61" s="423" t="s">
        <v>193</v>
      </c>
      <c r="D61" s="424" t="s">
        <v>4</v>
      </c>
      <c r="E61" s="439"/>
      <c r="F61" s="439">
        <v>52.74</v>
      </c>
      <c r="G61" s="398">
        <v>0</v>
      </c>
      <c r="H61" s="759"/>
      <c r="I61" s="362"/>
      <c r="J61" s="345"/>
    </row>
    <row r="62" spans="1:13" s="311" customFormat="1" ht="25.5" thickBot="1" x14ac:dyDescent="0.55000000000000004">
      <c r="B62" s="422">
        <v>1</v>
      </c>
      <c r="C62" s="423" t="s">
        <v>513</v>
      </c>
      <c r="D62" s="424" t="s">
        <v>4</v>
      </c>
      <c r="E62" s="439"/>
      <c r="F62" s="439">
        <v>29.88</v>
      </c>
      <c r="G62" s="398">
        <v>0</v>
      </c>
      <c r="H62" s="759"/>
      <c r="I62" s="362"/>
      <c r="J62" s="345"/>
    </row>
    <row r="63" spans="1:13" s="311" customFormat="1" ht="25" customHeight="1" x14ac:dyDescent="0.5">
      <c r="A63" s="935" t="s">
        <v>484</v>
      </c>
      <c r="B63" s="330">
        <v>1</v>
      </c>
      <c r="C63" s="333" t="s">
        <v>482</v>
      </c>
      <c r="D63" s="331" t="s">
        <v>4</v>
      </c>
      <c r="E63" s="332"/>
      <c r="F63" s="332">
        <v>9.49</v>
      </c>
      <c r="G63" s="312">
        <v>0</v>
      </c>
      <c r="H63" s="344"/>
      <c r="I63" s="362"/>
      <c r="J63" s="345"/>
    </row>
    <row r="64" spans="1:13" s="311" customFormat="1" ht="25" x14ac:dyDescent="0.5">
      <c r="A64" s="936"/>
      <c r="B64" s="341">
        <v>1</v>
      </c>
      <c r="C64" s="374" t="s">
        <v>509</v>
      </c>
      <c r="D64" s="342" t="s">
        <v>9</v>
      </c>
      <c r="E64" s="343"/>
      <c r="F64" s="343">
        <v>13.5</v>
      </c>
      <c r="G64" s="363">
        <v>0</v>
      </c>
      <c r="H64" s="344"/>
      <c r="I64" s="362"/>
      <c r="J64" s="345"/>
    </row>
    <row r="65" spans="1:13" s="311" customFormat="1" ht="25" x14ac:dyDescent="0.5">
      <c r="A65" s="936"/>
      <c r="B65" s="341">
        <v>1</v>
      </c>
      <c r="C65" s="374" t="s">
        <v>510</v>
      </c>
      <c r="D65" s="342" t="s">
        <v>9</v>
      </c>
      <c r="E65" s="343"/>
      <c r="F65" s="343">
        <v>14.79</v>
      </c>
      <c r="G65" s="363">
        <v>0</v>
      </c>
      <c r="H65" s="344"/>
      <c r="I65" s="362"/>
      <c r="J65" s="345"/>
    </row>
    <row r="66" spans="1:13" s="311" customFormat="1" ht="28.5" customHeight="1" x14ac:dyDescent="0.5">
      <c r="A66" s="936"/>
      <c r="B66" s="341">
        <v>1</v>
      </c>
      <c r="C66" s="862" t="s">
        <v>686</v>
      </c>
      <c r="D66" s="342" t="s">
        <v>9</v>
      </c>
      <c r="E66" s="343"/>
      <c r="F66" s="343">
        <v>15.84</v>
      </c>
      <c r="G66" s="363">
        <v>0</v>
      </c>
      <c r="H66" s="344"/>
      <c r="I66" s="362"/>
      <c r="J66" s="345"/>
    </row>
    <row r="67" spans="1:13" s="311" customFormat="1" ht="25" x14ac:dyDescent="0.5">
      <c r="A67" s="936"/>
      <c r="B67" s="341">
        <v>1</v>
      </c>
      <c r="C67" s="862" t="s">
        <v>687</v>
      </c>
      <c r="D67" s="342" t="s">
        <v>9</v>
      </c>
      <c r="E67" s="343"/>
      <c r="F67" s="343">
        <v>17.489999999999998</v>
      </c>
      <c r="G67" s="363">
        <v>0</v>
      </c>
      <c r="H67" s="344"/>
      <c r="I67" s="362"/>
      <c r="J67" s="345"/>
    </row>
    <row r="68" spans="1:13" s="311" customFormat="1" ht="25" x14ac:dyDescent="0.5">
      <c r="A68" s="936"/>
      <c r="B68" s="341">
        <v>1</v>
      </c>
      <c r="C68" s="374" t="s">
        <v>166</v>
      </c>
      <c r="D68" s="342" t="s">
        <v>9</v>
      </c>
      <c r="E68" s="343"/>
      <c r="F68" s="343">
        <v>35.409999999999997</v>
      </c>
      <c r="G68" s="363">
        <v>0</v>
      </c>
      <c r="H68" s="344"/>
      <c r="I68" s="362"/>
      <c r="J68" s="345"/>
    </row>
    <row r="69" spans="1:13" s="311" customFormat="1" ht="25.5" thickBot="1" x14ac:dyDescent="0.55000000000000004">
      <c r="A69" s="937"/>
      <c r="B69" s="364">
        <v>1</v>
      </c>
      <c r="C69" s="385" t="s">
        <v>226</v>
      </c>
      <c r="D69" s="386" t="s">
        <v>9</v>
      </c>
      <c r="E69" s="387"/>
      <c r="F69" s="387">
        <v>26.5</v>
      </c>
      <c r="G69" s="365">
        <v>0</v>
      </c>
      <c r="H69" s="344"/>
      <c r="I69" s="362"/>
      <c r="J69" s="345"/>
    </row>
    <row r="70" spans="1:13" s="48" customFormat="1" ht="25.5" thickBot="1" x14ac:dyDescent="0.55000000000000004">
      <c r="B70" s="482"/>
      <c r="C70" s="483" t="s">
        <v>10</v>
      </c>
      <c r="D70" s="483"/>
      <c r="E70" s="484"/>
      <c r="F70" s="485"/>
      <c r="G70" s="486">
        <v>0</v>
      </c>
      <c r="H70" s="49"/>
      <c r="I70" s="487"/>
      <c r="J70" s="487"/>
      <c r="K70" s="451"/>
      <c r="L70" s="451"/>
    </row>
    <row r="71" spans="1:13" s="451" customFormat="1" ht="25" x14ac:dyDescent="0.5">
      <c r="E71" s="488"/>
      <c r="F71" s="489" t="s">
        <v>34</v>
      </c>
      <c r="G71" s="67"/>
      <c r="H71" s="488"/>
      <c r="I71" s="490"/>
    </row>
    <row r="72" spans="1:13" s="451" customFormat="1" ht="25.5" thickBot="1" x14ac:dyDescent="0.55000000000000004">
      <c r="E72" s="488"/>
      <c r="F72" s="491" t="s">
        <v>35</v>
      </c>
      <c r="G72" s="68">
        <v>0</v>
      </c>
      <c r="H72" s="488"/>
    </row>
    <row r="73" spans="1:13" s="451" customFormat="1" ht="25" x14ac:dyDescent="0.5">
      <c r="D73" s="315"/>
      <c r="E73" s="315"/>
      <c r="F73" s="315"/>
    </row>
    <row r="74" spans="1:13" s="322" customFormat="1" ht="25" x14ac:dyDescent="0.5">
      <c r="D74" s="315"/>
      <c r="E74" s="315"/>
      <c r="F74" s="315"/>
    </row>
    <row r="75" spans="1:13" ht="29.5" x14ac:dyDescent="0.55000000000000004">
      <c r="D75" s="1" t="s">
        <v>391</v>
      </c>
      <c r="G75" s="1"/>
      <c r="H75" s="1"/>
      <c r="J75" s="239"/>
      <c r="M75" s="488"/>
    </row>
    <row r="76" spans="1:13" ht="25" x14ac:dyDescent="0.5">
      <c r="G76" s="1"/>
      <c r="H76" s="1"/>
      <c r="M76" s="488"/>
    </row>
    <row r="77" spans="1:13" ht="25.5" thickBot="1" x14ac:dyDescent="0.55000000000000004">
      <c r="D77" s="564" t="s">
        <v>151</v>
      </c>
      <c r="E77" s="564" t="s">
        <v>152</v>
      </c>
      <c r="F77" s="564" t="s">
        <v>153</v>
      </c>
      <c r="G77" s="565" t="s">
        <v>154</v>
      </c>
      <c r="H77" s="1"/>
      <c r="M77" s="488"/>
    </row>
    <row r="78" spans="1:13" ht="26" thickBot="1" x14ac:dyDescent="0.6">
      <c r="D78" s="10"/>
      <c r="E78" s="566">
        <v>1.19</v>
      </c>
      <c r="F78" s="11"/>
      <c r="G78" s="676">
        <v>0</v>
      </c>
      <c r="H78" s="1"/>
      <c r="M78" s="488"/>
    </row>
    <row r="79" spans="1:13" ht="26" thickBot="1" x14ac:dyDescent="0.6">
      <c r="D79" s="10"/>
      <c r="E79" s="566">
        <v>1.19</v>
      </c>
      <c r="F79" s="11"/>
      <c r="G79" s="676">
        <v>0</v>
      </c>
      <c r="H79" s="1"/>
      <c r="M79" s="488"/>
    </row>
    <row r="80" spans="1:13" ht="26" thickBot="1" x14ac:dyDescent="0.6">
      <c r="D80" s="10"/>
      <c r="E80" s="566">
        <v>1.19</v>
      </c>
      <c r="F80" s="11"/>
      <c r="G80" s="676">
        <v>0</v>
      </c>
      <c r="H80" s="1"/>
      <c r="M80" s="488"/>
    </row>
    <row r="81" spans="4:13" ht="26" thickBot="1" x14ac:dyDescent="0.6">
      <c r="D81" s="10"/>
      <c r="E81" s="566">
        <v>1.19</v>
      </c>
      <c r="F81" s="11"/>
      <c r="G81" s="676">
        <v>0</v>
      </c>
      <c r="H81" s="1"/>
      <c r="M81" s="488"/>
    </row>
    <row r="82" spans="4:13" ht="26" thickBot="1" x14ac:dyDescent="0.6">
      <c r="D82" s="10"/>
      <c r="E82" s="566">
        <v>1.19</v>
      </c>
      <c r="F82" s="11"/>
      <c r="G82" s="676">
        <v>0</v>
      </c>
      <c r="H82" s="1"/>
      <c r="M82" s="488"/>
    </row>
    <row r="83" spans="4:13" ht="26" thickBot="1" x14ac:dyDescent="0.6">
      <c r="D83" s="10"/>
      <c r="E83" s="566">
        <v>1.19</v>
      </c>
      <c r="F83" s="11"/>
      <c r="G83" s="676">
        <v>0</v>
      </c>
      <c r="H83" s="1"/>
      <c r="M83" s="488"/>
    </row>
    <row r="84" spans="4:13" ht="26" thickBot="1" x14ac:dyDescent="0.6">
      <c r="D84" s="10"/>
      <c r="E84" s="566">
        <v>1.19</v>
      </c>
      <c r="F84" s="11"/>
      <c r="G84" s="676">
        <v>0</v>
      </c>
      <c r="H84" s="1"/>
      <c r="M84" s="488"/>
    </row>
    <row r="85" spans="4:13" ht="26" thickBot="1" x14ac:dyDescent="0.6">
      <c r="D85" s="10"/>
      <c r="E85" s="566">
        <v>1.19</v>
      </c>
      <c r="F85" s="11"/>
      <c r="G85" s="676">
        <v>0</v>
      </c>
      <c r="H85" s="1"/>
      <c r="M85" s="488"/>
    </row>
    <row r="86" spans="4:13" ht="26" thickBot="1" x14ac:dyDescent="0.6">
      <c r="D86" s="10"/>
      <c r="E86" s="566">
        <v>1.19</v>
      </c>
      <c r="F86" s="11"/>
      <c r="G86" s="676">
        <v>0</v>
      </c>
      <c r="H86" s="1"/>
      <c r="M86" s="488"/>
    </row>
    <row r="87" spans="4:13" ht="26" thickBot="1" x14ac:dyDescent="0.6">
      <c r="D87" s="10"/>
      <c r="E87" s="566">
        <v>1.19</v>
      </c>
      <c r="F87" s="11"/>
      <c r="G87" s="676">
        <v>0</v>
      </c>
      <c r="H87" s="1"/>
      <c r="M87" s="488"/>
    </row>
    <row r="88" spans="4:13" ht="26" thickBot="1" x14ac:dyDescent="0.6">
      <c r="D88" s="10"/>
      <c r="E88" s="566">
        <v>1.19</v>
      </c>
      <c r="F88" s="11"/>
      <c r="G88" s="676">
        <v>0</v>
      </c>
      <c r="H88" s="1"/>
      <c r="M88" s="488"/>
    </row>
    <row r="89" spans="4:13" ht="26" thickBot="1" x14ac:dyDescent="0.6">
      <c r="D89" s="10"/>
      <c r="E89" s="566">
        <v>1.19</v>
      </c>
      <c r="F89" s="11"/>
      <c r="G89" s="676">
        <v>0</v>
      </c>
      <c r="H89" s="1"/>
      <c r="M89" s="488"/>
    </row>
    <row r="90" spans="4:13" ht="26" thickBot="1" x14ac:dyDescent="0.6">
      <c r="D90" s="10"/>
      <c r="E90" s="566">
        <v>1.19</v>
      </c>
      <c r="F90" s="11"/>
      <c r="G90" s="676">
        <v>0</v>
      </c>
      <c r="H90" s="1"/>
      <c r="M90" s="488"/>
    </row>
    <row r="91" spans="4:13" ht="25.5" x14ac:dyDescent="0.55000000000000004">
      <c r="D91" s="10"/>
      <c r="E91" s="566">
        <v>1.19</v>
      </c>
      <c r="F91" s="11"/>
      <c r="G91" s="676">
        <v>0</v>
      </c>
      <c r="H91" s="1"/>
      <c r="M91" s="488"/>
    </row>
    <row r="92" spans="4:13" ht="26" thickBot="1" x14ac:dyDescent="0.6">
      <c r="D92" s="12"/>
      <c r="E92" s="677">
        <v>1.19</v>
      </c>
      <c r="F92" s="13"/>
      <c r="G92" s="678">
        <v>0</v>
      </c>
      <c r="H92" s="1"/>
      <c r="M92" s="488"/>
    </row>
    <row r="93" spans="4:13" ht="26" thickBot="1" x14ac:dyDescent="0.6">
      <c r="D93" s="567"/>
      <c r="E93" s="568"/>
      <c r="F93" s="567"/>
      <c r="G93" s="679">
        <v>0</v>
      </c>
      <c r="H93" s="1"/>
      <c r="M93" s="488"/>
    </row>
    <row r="94" spans="4:13" customFormat="1" ht="25" x14ac:dyDescent="0.5">
      <c r="E94" s="18"/>
      <c r="H94" s="1"/>
      <c r="M94" s="488"/>
    </row>
    <row r="95" spans="4:13" ht="29.5" x14ac:dyDescent="0.55000000000000004">
      <c r="D95" s="1" t="s">
        <v>392</v>
      </c>
      <c r="G95" s="1"/>
      <c r="H95" s="1"/>
      <c r="J95" s="239"/>
      <c r="M95" s="488"/>
    </row>
    <row r="96" spans="4:13" ht="25" x14ac:dyDescent="0.5">
      <c r="G96" s="1"/>
      <c r="H96" s="1"/>
      <c r="M96" s="488"/>
    </row>
    <row r="97" spans="4:13" ht="25.5" thickBot="1" x14ac:dyDescent="0.55000000000000004">
      <c r="D97" s="564" t="s">
        <v>151</v>
      </c>
      <c r="E97" s="564" t="s">
        <v>152</v>
      </c>
      <c r="F97" s="564" t="s">
        <v>153</v>
      </c>
      <c r="G97" s="565" t="s">
        <v>154</v>
      </c>
      <c r="H97" s="1"/>
      <c r="M97" s="488"/>
    </row>
    <row r="98" spans="4:13" ht="25.5" x14ac:dyDescent="0.55000000000000004">
      <c r="D98" s="10"/>
      <c r="E98" s="566">
        <v>1.2</v>
      </c>
      <c r="F98" s="11"/>
      <c r="G98" s="676">
        <v>0</v>
      </c>
      <c r="H98" s="1"/>
      <c r="M98" s="488"/>
    </row>
    <row r="99" spans="4:13" ht="26" thickBot="1" x14ac:dyDescent="0.6">
      <c r="D99" s="12"/>
      <c r="E99" s="677">
        <v>1.2</v>
      </c>
      <c r="F99" s="13"/>
      <c r="G99" s="678">
        <v>0</v>
      </c>
      <c r="H99" s="1"/>
      <c r="M99" s="488"/>
    </row>
    <row r="100" spans="4:13" ht="26" thickBot="1" x14ac:dyDescent="0.6">
      <c r="D100" s="567"/>
      <c r="E100" s="568"/>
      <c r="F100" s="567"/>
      <c r="G100" s="679">
        <v>0</v>
      </c>
      <c r="H100" s="1"/>
      <c r="M100" s="488"/>
    </row>
    <row r="101" spans="4:13" customFormat="1" ht="25" x14ac:dyDescent="0.5">
      <c r="E101" s="18"/>
      <c r="H101" s="1"/>
      <c r="M101" s="488"/>
    </row>
    <row r="102" spans="4:13" ht="29.5" x14ac:dyDescent="0.55000000000000004">
      <c r="D102" s="1" t="s">
        <v>393</v>
      </c>
      <c r="G102" s="1"/>
      <c r="H102" s="1"/>
      <c r="J102" s="239"/>
      <c r="M102" s="488"/>
    </row>
    <row r="103" spans="4:13" ht="25" x14ac:dyDescent="0.5">
      <c r="G103" s="1"/>
      <c r="H103" s="1"/>
      <c r="M103" s="488"/>
    </row>
    <row r="104" spans="4:13" ht="25.5" thickBot="1" x14ac:dyDescent="0.55000000000000004">
      <c r="D104" s="564" t="s">
        <v>151</v>
      </c>
      <c r="E104" s="564" t="s">
        <v>152</v>
      </c>
      <c r="F104" s="564" t="s">
        <v>153</v>
      </c>
      <c r="G104" s="565" t="s">
        <v>154</v>
      </c>
      <c r="H104" s="1"/>
      <c r="M104" s="488"/>
    </row>
    <row r="105" spans="4:13" ht="25.5" x14ac:dyDescent="0.55000000000000004">
      <c r="D105" s="10"/>
      <c r="E105" s="566">
        <v>1.1950000000000001</v>
      </c>
      <c r="F105" s="11"/>
      <c r="G105" s="676">
        <v>0</v>
      </c>
      <c r="H105" s="1"/>
      <c r="M105" s="488"/>
    </row>
    <row r="106" spans="4:13" ht="26" thickBot="1" x14ac:dyDescent="0.6">
      <c r="D106" s="12"/>
      <c r="E106" s="677">
        <v>1.1950000000000001</v>
      </c>
      <c r="F106" s="13"/>
      <c r="G106" s="678">
        <v>0</v>
      </c>
      <c r="H106" s="1"/>
      <c r="M106" s="488"/>
    </row>
    <row r="107" spans="4:13" ht="26" thickBot="1" x14ac:dyDescent="0.6">
      <c r="D107" s="567"/>
      <c r="E107" s="568"/>
      <c r="F107" s="567"/>
      <c r="G107" s="679">
        <v>0</v>
      </c>
      <c r="H107" s="1"/>
      <c r="M107" s="488"/>
    </row>
    <row r="108" spans="4:13" customFormat="1" ht="25" x14ac:dyDescent="0.5">
      <c r="E108" s="18"/>
      <c r="H108" s="1"/>
      <c r="M108" s="488"/>
    </row>
    <row r="109" spans="4:13" customFormat="1" ht="25" x14ac:dyDescent="0.5">
      <c r="E109" s="18"/>
      <c r="M109" s="488"/>
    </row>
    <row r="110" spans="4:13" ht="25" x14ac:dyDescent="0.5">
      <c r="D110" s="16" t="s">
        <v>249</v>
      </c>
      <c r="E110" s="14"/>
      <c r="F110" s="14"/>
      <c r="G110" s="1"/>
      <c r="H110" s="1"/>
      <c r="M110" s="488"/>
    </row>
    <row r="111" spans="4:13" ht="25" x14ac:dyDescent="0.5">
      <c r="D111" s="14"/>
      <c r="E111" s="14"/>
      <c r="F111" s="14"/>
      <c r="G111" s="1"/>
      <c r="H111" s="1"/>
      <c r="M111" s="488"/>
    </row>
    <row r="112" spans="4:13" s="15" customFormat="1" ht="25" x14ac:dyDescent="0.5">
      <c r="D112" s="14"/>
      <c r="E112" s="14"/>
      <c r="F112" s="14"/>
      <c r="M112" s="315"/>
    </row>
    <row r="113" spans="4:13" ht="25.5" thickBot="1" x14ac:dyDescent="0.55000000000000004">
      <c r="D113" s="564" t="s">
        <v>151</v>
      </c>
      <c r="E113" s="564" t="s">
        <v>152</v>
      </c>
      <c r="F113" s="564" t="s">
        <v>153</v>
      </c>
      <c r="G113" s="565" t="s">
        <v>154</v>
      </c>
      <c r="H113" s="1"/>
      <c r="M113" s="488"/>
    </row>
    <row r="114" spans="4:13" ht="25.5" x14ac:dyDescent="0.55000000000000004">
      <c r="D114" s="11"/>
      <c r="E114" s="566">
        <v>1.1499999999999999</v>
      </c>
      <c r="F114" s="11"/>
      <c r="G114" s="569">
        <v>0</v>
      </c>
      <c r="H114" s="1"/>
      <c r="M114" s="488"/>
    </row>
    <row r="115" spans="4:13" ht="25.5" x14ac:dyDescent="0.55000000000000004">
      <c r="D115" s="8"/>
      <c r="E115" s="570">
        <v>1.1499999999999999</v>
      </c>
      <c r="F115" s="8"/>
      <c r="G115" s="571">
        <v>0</v>
      </c>
      <c r="H115" s="1"/>
      <c r="M115" s="488"/>
    </row>
    <row r="116" spans="4:13" ht="25.5" x14ac:dyDescent="0.55000000000000004">
      <c r="D116" s="8"/>
      <c r="E116" s="570">
        <v>1.1499999999999999</v>
      </c>
      <c r="F116" s="8"/>
      <c r="G116" s="571">
        <v>0</v>
      </c>
      <c r="H116" s="1"/>
      <c r="M116" s="488"/>
    </row>
    <row r="117" spans="4:13" ht="25.5" x14ac:dyDescent="0.55000000000000004">
      <c r="D117" s="8"/>
      <c r="E117" s="570">
        <v>1.1499999999999999</v>
      </c>
      <c r="F117" s="8"/>
      <c r="G117" s="571">
        <v>0</v>
      </c>
      <c r="H117" s="1"/>
      <c r="M117" s="488"/>
    </row>
    <row r="118" spans="4:13" ht="25.5" x14ac:dyDescent="0.55000000000000004">
      <c r="D118" s="8"/>
      <c r="E118" s="570">
        <v>1.1499999999999999</v>
      </c>
      <c r="F118" s="8"/>
      <c r="G118" s="571">
        <v>0</v>
      </c>
      <c r="H118" s="1"/>
      <c r="M118" s="488"/>
    </row>
    <row r="119" spans="4:13" ht="25.5" x14ac:dyDescent="0.55000000000000004">
      <c r="D119" s="8"/>
      <c r="E119" s="570">
        <v>1.1499999999999999</v>
      </c>
      <c r="F119" s="8"/>
      <c r="G119" s="571">
        <v>0</v>
      </c>
      <c r="H119" s="1"/>
      <c r="M119" s="488"/>
    </row>
    <row r="120" spans="4:13" ht="25.5" x14ac:dyDescent="0.55000000000000004">
      <c r="D120" s="8"/>
      <c r="E120" s="570">
        <v>1.1499999999999999</v>
      </c>
      <c r="F120" s="8"/>
      <c r="G120" s="571">
        <v>0</v>
      </c>
      <c r="H120" s="1"/>
      <c r="M120" s="488"/>
    </row>
    <row r="121" spans="4:13" ht="25.5" x14ac:dyDescent="0.55000000000000004">
      <c r="D121" s="8"/>
      <c r="E121" s="570">
        <v>1.1499999999999999</v>
      </c>
      <c r="F121" s="8"/>
      <c r="G121" s="571">
        <v>0</v>
      </c>
      <c r="H121" s="1"/>
      <c r="M121" s="488"/>
    </row>
    <row r="122" spans="4:13" ht="25.5" x14ac:dyDescent="0.55000000000000004">
      <c r="D122" s="8"/>
      <c r="E122" s="570">
        <v>1.1499999999999999</v>
      </c>
      <c r="F122" s="8"/>
      <c r="G122" s="571">
        <v>0</v>
      </c>
      <c r="H122" s="1"/>
      <c r="M122" s="488"/>
    </row>
    <row r="123" spans="4:13" ht="25.5" x14ac:dyDescent="0.55000000000000004">
      <c r="D123" s="8"/>
      <c r="E123" s="570">
        <v>1.1499999999999999</v>
      </c>
      <c r="F123" s="8"/>
      <c r="G123" s="571">
        <v>0</v>
      </c>
      <c r="H123" s="1"/>
      <c r="M123" s="488"/>
    </row>
    <row r="124" spans="4:13" ht="26" thickBot="1" x14ac:dyDescent="0.6">
      <c r="D124" s="13"/>
      <c r="E124" s="677">
        <v>1.1499999999999999</v>
      </c>
      <c r="F124" s="13"/>
      <c r="G124" s="680">
        <v>0</v>
      </c>
      <c r="H124" s="1"/>
      <c r="M124" s="488"/>
    </row>
    <row r="125" spans="4:13" ht="26" thickBot="1" x14ac:dyDescent="0.6">
      <c r="D125" s="567"/>
      <c r="E125" s="568"/>
      <c r="F125" s="567"/>
      <c r="G125" s="572">
        <v>0</v>
      </c>
      <c r="H125" s="1"/>
      <c r="M125" s="488"/>
    </row>
    <row r="126" spans="4:13" customFormat="1" ht="25" x14ac:dyDescent="0.5">
      <c r="E126" s="18"/>
      <c r="M126" s="488"/>
    </row>
    <row r="127" spans="4:13" customFormat="1" ht="25" x14ac:dyDescent="0.5">
      <c r="E127" s="18"/>
      <c r="M127" s="488"/>
    </row>
    <row r="128" spans="4:13" customFormat="1" ht="25" x14ac:dyDescent="0.5">
      <c r="E128" s="18"/>
      <c r="G128" s="18"/>
      <c r="H128" s="18"/>
      <c r="M128" s="488"/>
    </row>
    <row r="129" spans="4:13" s="239" customFormat="1" ht="25" x14ac:dyDescent="0.5">
      <c r="E129" s="240"/>
      <c r="G129" s="240"/>
      <c r="H129" s="240"/>
      <c r="M129" s="683"/>
    </row>
    <row r="130" spans="4:13" s="245" customFormat="1" ht="25" x14ac:dyDescent="0.5">
      <c r="D130" s="259" t="s">
        <v>33</v>
      </c>
      <c r="E130" s="258"/>
      <c r="F130" s="258"/>
      <c r="M130" s="683"/>
    </row>
    <row r="131" spans="4:13" s="245" customFormat="1" ht="25" x14ac:dyDescent="0.5">
      <c r="D131" s="258"/>
      <c r="E131" s="258"/>
      <c r="F131" s="258"/>
      <c r="M131" s="683"/>
    </row>
    <row r="132" spans="4:13" s="260" customFormat="1" ht="25" x14ac:dyDescent="0.5">
      <c r="D132" s="258"/>
      <c r="E132" s="258"/>
      <c r="F132" s="258"/>
      <c r="M132" s="490"/>
    </row>
    <row r="133" spans="4:13" s="245" customFormat="1" ht="25" x14ac:dyDescent="0.5">
      <c r="D133" s="573" t="s">
        <v>151</v>
      </c>
      <c r="E133" s="573" t="s">
        <v>152</v>
      </c>
      <c r="F133" s="573" t="s">
        <v>153</v>
      </c>
      <c r="G133" s="574" t="s">
        <v>154</v>
      </c>
      <c r="M133" s="683"/>
    </row>
    <row r="134" spans="4:13" s="245" customFormat="1" ht="25.5" x14ac:dyDescent="0.55000000000000004">
      <c r="D134" s="251"/>
      <c r="E134" s="575">
        <v>1.1499999999999999</v>
      </c>
      <c r="F134" s="251"/>
      <c r="G134" s="576">
        <v>0</v>
      </c>
      <c r="M134" s="683"/>
    </row>
    <row r="135" spans="4:13" s="245" customFormat="1" ht="25.5" x14ac:dyDescent="0.55000000000000004">
      <c r="D135" s="251"/>
      <c r="E135" s="575">
        <v>1.1499999999999999</v>
      </c>
      <c r="F135" s="251"/>
      <c r="G135" s="576">
        <v>0</v>
      </c>
      <c r="M135" s="683"/>
    </row>
    <row r="136" spans="4:13" s="245" customFormat="1" ht="25.5" x14ac:dyDescent="0.55000000000000004">
      <c r="D136" s="251"/>
      <c r="E136" s="575">
        <v>1.1499999999999999</v>
      </c>
      <c r="F136" s="251"/>
      <c r="G136" s="576">
        <v>0</v>
      </c>
      <c r="M136" s="683"/>
    </row>
    <row r="137" spans="4:13" s="245" customFormat="1" ht="26" thickBot="1" x14ac:dyDescent="0.6">
      <c r="D137" s="256"/>
      <c r="E137" s="577">
        <v>1.1499999999999999</v>
      </c>
      <c r="F137" s="256"/>
      <c r="G137" s="578">
        <v>0</v>
      </c>
      <c r="M137" s="683"/>
    </row>
    <row r="138" spans="4:13" s="245" customFormat="1" ht="26" thickBot="1" x14ac:dyDescent="0.6">
      <c r="D138" s="262"/>
      <c r="E138" s="263"/>
      <c r="F138" s="262"/>
      <c r="G138" s="579">
        <v>0</v>
      </c>
      <c r="M138" s="683"/>
    </row>
    <row r="139" spans="4:13" s="239" customFormat="1" ht="25" x14ac:dyDescent="0.5">
      <c r="E139" s="240"/>
      <c r="G139" s="240"/>
      <c r="H139" s="240"/>
      <c r="M139" s="683"/>
    </row>
    <row r="140" spans="4:13" s="239" customFormat="1" ht="25" x14ac:dyDescent="0.5">
      <c r="D140" s="245" t="s">
        <v>31</v>
      </c>
      <c r="E140" s="246"/>
      <c r="F140" s="245"/>
      <c r="G140" s="240"/>
      <c r="M140" s="683"/>
    </row>
    <row r="141" spans="4:13" s="239" customFormat="1" ht="25" x14ac:dyDescent="0.5">
      <c r="D141" s="245"/>
      <c r="E141" s="246"/>
      <c r="F141" s="245"/>
      <c r="G141" s="240"/>
      <c r="M141" s="683"/>
    </row>
    <row r="142" spans="4:13" s="245" customFormat="1" ht="25.5" thickBot="1" x14ac:dyDescent="0.55000000000000004">
      <c r="D142" s="573" t="s">
        <v>151</v>
      </c>
      <c r="E142" s="573" t="s">
        <v>152</v>
      </c>
      <c r="F142" s="573" t="s">
        <v>153</v>
      </c>
      <c r="G142" s="574" t="s">
        <v>154</v>
      </c>
      <c r="M142" s="683"/>
    </row>
    <row r="143" spans="4:13" s="245" customFormat="1" ht="25.5" x14ac:dyDescent="0.55000000000000004">
      <c r="D143" s="248"/>
      <c r="E143" s="580">
        <v>1.2</v>
      </c>
      <c r="F143" s="248"/>
      <c r="G143" s="581">
        <v>0</v>
      </c>
      <c r="M143" s="683"/>
    </row>
    <row r="144" spans="4:13" s="245" customFormat="1" ht="25.5" x14ac:dyDescent="0.55000000000000004">
      <c r="D144" s="251"/>
      <c r="E144" s="575">
        <v>1.2</v>
      </c>
      <c r="F144" s="251"/>
      <c r="G144" s="576">
        <v>0</v>
      </c>
      <c r="M144" s="683"/>
    </row>
    <row r="145" spans="4:13" s="245" customFormat="1" ht="25.5" x14ac:dyDescent="0.55000000000000004">
      <c r="D145" s="251"/>
      <c r="E145" s="575">
        <v>1.2</v>
      </c>
      <c r="F145" s="251"/>
      <c r="G145" s="576">
        <v>0</v>
      </c>
      <c r="M145" s="683"/>
    </row>
    <row r="146" spans="4:13" s="245" customFormat="1" ht="25.5" x14ac:dyDescent="0.55000000000000004">
      <c r="D146" s="251"/>
      <c r="E146" s="575">
        <v>1.2</v>
      </c>
      <c r="F146" s="251"/>
      <c r="G146" s="576">
        <v>0</v>
      </c>
      <c r="M146" s="683"/>
    </row>
    <row r="147" spans="4:13" s="245" customFormat="1" ht="26" thickBot="1" x14ac:dyDescent="0.6">
      <c r="D147" s="256"/>
      <c r="E147" s="577">
        <v>1.2</v>
      </c>
      <c r="F147" s="256"/>
      <c r="G147" s="578">
        <v>0</v>
      </c>
      <c r="M147" s="683"/>
    </row>
    <row r="148" spans="4:13" s="245" customFormat="1" ht="26" thickBot="1" x14ac:dyDescent="0.6">
      <c r="D148" s="262"/>
      <c r="E148" s="263"/>
      <c r="F148" s="262"/>
      <c r="G148" s="579">
        <v>0</v>
      </c>
      <c r="M148" s="683"/>
    </row>
    <row r="149" spans="4:13" s="239" customFormat="1" ht="25" x14ac:dyDescent="0.5">
      <c r="E149" s="240"/>
      <c r="G149" s="240"/>
      <c r="H149" s="240"/>
      <c r="M149" s="683"/>
    </row>
    <row r="150" spans="4:13" s="239" customFormat="1" ht="25" x14ac:dyDescent="0.5">
      <c r="E150" s="240"/>
      <c r="G150" s="240"/>
      <c r="H150" s="240"/>
      <c r="M150" s="683"/>
    </row>
    <row r="151" spans="4:13" s="239" customFormat="1" ht="25" x14ac:dyDescent="0.5">
      <c r="E151" s="240"/>
      <c r="G151" s="240"/>
      <c r="H151" s="240"/>
      <c r="M151" s="683"/>
    </row>
    <row r="152" spans="4:13" s="239" customFormat="1" ht="25" x14ac:dyDescent="0.5">
      <c r="E152" s="240"/>
      <c r="G152" s="240"/>
      <c r="H152" s="240"/>
      <c r="M152" s="683"/>
    </row>
  </sheetData>
  <mergeCells count="4">
    <mergeCell ref="H1:M1"/>
    <mergeCell ref="A11:A15"/>
    <mergeCell ref="A16:A17"/>
    <mergeCell ref="A63:A69"/>
  </mergeCells>
  <hyperlinks>
    <hyperlink ref="H1:L1" location="'Водосточные сис-мы'!R1C1" display="Водосточные системы"/>
    <hyperlink ref="H1:M1" location="Оглавление!R1C1" display="Оглавление"/>
  </hyperlinks>
  <pageMargins left="0.25" right="0.25" top="0.75" bottom="0.75" header="0.3" footer="0.3"/>
  <pageSetup paperSize="9" scale="46" orientation="portrait" r:id="rId1"/>
  <rowBreaks count="1" manualBreakCount="1">
    <brk id="72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153"/>
  <sheetViews>
    <sheetView view="pageBreakPreview" zoomScale="55" zoomScaleNormal="100" zoomScaleSheetLayoutView="55" workbookViewId="0">
      <selection activeCell="H7" sqref="H7:N142"/>
    </sheetView>
  </sheetViews>
  <sheetFormatPr defaultRowHeight="20" x14ac:dyDescent="0.4"/>
  <cols>
    <col min="1" max="1" width="14.453125" style="1" customWidth="1"/>
    <col min="2" max="2" width="8.26953125" style="1" bestFit="1" customWidth="1"/>
    <col min="3" max="3" width="80.36328125" style="1" customWidth="1"/>
    <col min="4" max="4" width="19.1796875" style="1" bestFit="1" customWidth="1"/>
    <col min="5" max="5" width="24.453125" style="3" customWidth="1"/>
    <col min="6" max="6" width="14.54296875" style="1" bestFit="1" customWidth="1"/>
    <col min="7" max="7" width="22.1796875" style="3" bestFit="1" customWidth="1"/>
    <col min="8" max="8" width="16.26953125" style="3" customWidth="1"/>
    <col min="9" max="9" width="10.26953125" style="1" bestFit="1" customWidth="1"/>
    <col min="10" max="10" width="9.81640625" style="1" bestFit="1" customWidth="1"/>
    <col min="11" max="11" width="18.81640625" style="1" bestFit="1" customWidth="1"/>
    <col min="12" max="12" width="12.54296875" style="1" bestFit="1" customWidth="1"/>
    <col min="13" max="16384" width="8.7265625" style="1"/>
  </cols>
  <sheetData>
    <row r="1" spans="1:13" s="499" customFormat="1" ht="25.5" thickBot="1" x14ac:dyDescent="0.55000000000000004">
      <c r="A1" s="492"/>
      <c r="B1" s="493"/>
      <c r="C1" s="494"/>
      <c r="D1" s="495" t="s">
        <v>29</v>
      </c>
      <c r="E1" s="496"/>
      <c r="F1" s="497"/>
      <c r="G1" s="498" t="s">
        <v>52</v>
      </c>
      <c r="H1" s="938" t="s">
        <v>84</v>
      </c>
      <c r="I1" s="938"/>
      <c r="J1" s="938"/>
      <c r="K1" s="938"/>
      <c r="L1" s="938"/>
      <c r="M1" s="938"/>
    </row>
    <row r="2" spans="1:13" s="499" customFormat="1" ht="25.5" thickBot="1" x14ac:dyDescent="0.55000000000000004">
      <c r="A2" s="500"/>
      <c r="B2" s="316"/>
      <c r="C2" s="322"/>
      <c r="D2" s="314"/>
      <c r="E2" s="315"/>
      <c r="F2" s="315"/>
      <c r="G2" s="793">
        <v>44650</v>
      </c>
      <c r="K2" s="501"/>
      <c r="L2" s="501"/>
    </row>
    <row r="3" spans="1:13" s="499" customFormat="1" ht="13.5" customHeight="1" x14ac:dyDescent="0.5">
      <c r="A3" s="500"/>
      <c r="B3" s="316"/>
      <c r="C3" s="321"/>
      <c r="D3" s="316"/>
      <c r="E3" s="315"/>
      <c r="F3" s="315"/>
      <c r="G3" s="317"/>
      <c r="K3" s="501"/>
      <c r="L3" s="501"/>
    </row>
    <row r="4" spans="1:13" s="499" customFormat="1" ht="25" x14ac:dyDescent="0.5">
      <c r="A4" s="500"/>
      <c r="B4" s="500"/>
      <c r="C4" s="315"/>
      <c r="D4" s="316"/>
      <c r="E4" s="315"/>
      <c r="F4" s="315"/>
      <c r="G4" s="317" t="s">
        <v>53</v>
      </c>
      <c r="K4" s="501"/>
      <c r="L4" s="501"/>
    </row>
    <row r="5" spans="1:13" s="499" customFormat="1" ht="25" x14ac:dyDescent="0.5">
      <c r="A5" s="500"/>
      <c r="B5" s="314" t="s">
        <v>30</v>
      </c>
      <c r="C5" s="315"/>
      <c r="D5" s="316"/>
      <c r="E5" s="315"/>
      <c r="F5" s="315"/>
      <c r="G5" s="317"/>
      <c r="K5" s="502"/>
      <c r="L5" s="502"/>
    </row>
    <row r="6" spans="1:13" s="322" customFormat="1" ht="25" x14ac:dyDescent="0.5">
      <c r="A6" s="316"/>
      <c r="B6" s="314" t="s">
        <v>50</v>
      </c>
      <c r="C6" s="321"/>
      <c r="D6" s="316"/>
      <c r="F6" s="315"/>
      <c r="G6" s="317" t="s">
        <v>54</v>
      </c>
    </row>
    <row r="7" spans="1:13" s="322" customFormat="1" ht="25" x14ac:dyDescent="0.5">
      <c r="B7" s="324" t="s">
        <v>32</v>
      </c>
      <c r="D7" s="316"/>
      <c r="E7" s="315"/>
      <c r="F7" s="315"/>
      <c r="G7" s="317"/>
    </row>
    <row r="8" spans="1:13" s="322" customFormat="1" ht="25.5" thickBot="1" x14ac:dyDescent="0.55000000000000004">
      <c r="B8" s="325" t="s">
        <v>51</v>
      </c>
      <c r="C8" s="326"/>
      <c r="D8" s="327"/>
      <c r="E8" s="328"/>
      <c r="F8" s="328"/>
      <c r="G8" s="329"/>
    </row>
    <row r="9" spans="1:13" ht="20.5" thickBot="1" x14ac:dyDescent="0.45"/>
    <row r="10" spans="1:13" s="451" customFormat="1" ht="25.5" thickBot="1" x14ac:dyDescent="0.55000000000000004">
      <c r="B10" s="475" t="s">
        <v>0</v>
      </c>
      <c r="C10" s="476" t="s">
        <v>1</v>
      </c>
      <c r="D10" s="476" t="s">
        <v>2</v>
      </c>
      <c r="E10" s="477"/>
      <c r="F10" s="478" t="s">
        <v>6</v>
      </c>
      <c r="G10" s="479" t="s">
        <v>8</v>
      </c>
    </row>
    <row r="11" spans="1:13" s="451" customFormat="1" ht="25.5" thickBot="1" x14ac:dyDescent="0.55000000000000004">
      <c r="A11" s="939" t="s">
        <v>485</v>
      </c>
      <c r="B11" s="796">
        <v>1</v>
      </c>
      <c r="C11" s="333" t="s">
        <v>290</v>
      </c>
      <c r="D11" s="331" t="s">
        <v>5</v>
      </c>
      <c r="E11" s="416"/>
      <c r="F11" s="332">
        <v>36.9</v>
      </c>
      <c r="G11" s="417">
        <v>0</v>
      </c>
      <c r="H11" s="373"/>
      <c r="I11" s="453"/>
      <c r="J11" s="67"/>
    </row>
    <row r="12" spans="1:13" s="311" customFormat="1" ht="25.5" thickBot="1" x14ac:dyDescent="0.55000000000000004">
      <c r="A12" s="940"/>
      <c r="B12" s="797">
        <v>2</v>
      </c>
      <c r="C12" s="374" t="s">
        <v>242</v>
      </c>
      <c r="D12" s="342" t="s">
        <v>5</v>
      </c>
      <c r="E12" s="343"/>
      <c r="F12" s="343">
        <v>38.700000000000003</v>
      </c>
      <c r="G12" s="363">
        <v>0</v>
      </c>
      <c r="H12" s="373"/>
      <c r="I12" s="470"/>
      <c r="J12" s="242"/>
    </row>
    <row r="13" spans="1:13" s="311" customFormat="1" ht="25.5" thickBot="1" x14ac:dyDescent="0.55000000000000004">
      <c r="A13" s="940"/>
      <c r="B13" s="797">
        <v>3</v>
      </c>
      <c r="C13" s="374" t="s">
        <v>243</v>
      </c>
      <c r="D13" s="342" t="s">
        <v>5</v>
      </c>
      <c r="E13" s="343"/>
      <c r="F13" s="343">
        <v>39.799999999999997</v>
      </c>
      <c r="G13" s="363">
        <v>0</v>
      </c>
      <c r="H13" s="373"/>
      <c r="I13" s="470"/>
      <c r="J13" s="242"/>
    </row>
    <row r="14" spans="1:13" s="311" customFormat="1" ht="25.5" thickBot="1" x14ac:dyDescent="0.55000000000000004">
      <c r="A14" s="940"/>
      <c r="B14" s="797">
        <v>4</v>
      </c>
      <c r="C14" s="374" t="s">
        <v>289</v>
      </c>
      <c r="D14" s="342" t="s">
        <v>5</v>
      </c>
      <c r="E14" s="343"/>
      <c r="F14" s="343">
        <v>40.9</v>
      </c>
      <c r="G14" s="363">
        <v>0</v>
      </c>
      <c r="H14" s="373"/>
      <c r="I14" s="470"/>
      <c r="J14" s="242"/>
    </row>
    <row r="15" spans="1:13" s="451" customFormat="1" ht="25.5" thickBot="1" x14ac:dyDescent="0.55000000000000004">
      <c r="A15" s="940"/>
      <c r="B15" s="797">
        <v>5</v>
      </c>
      <c r="C15" s="374" t="s">
        <v>244</v>
      </c>
      <c r="D15" s="342" t="s">
        <v>5</v>
      </c>
      <c r="E15" s="426"/>
      <c r="F15" s="343">
        <v>36.299999999999997</v>
      </c>
      <c r="G15" s="427">
        <v>0</v>
      </c>
      <c r="H15" s="373"/>
      <c r="I15" s="453"/>
      <c r="J15" s="67"/>
    </row>
    <row r="16" spans="1:13" s="461" customFormat="1" ht="25.5" customHeight="1" thickBot="1" x14ac:dyDescent="0.55000000000000004">
      <c r="A16" s="941"/>
      <c r="B16" s="798">
        <v>6</v>
      </c>
      <c r="C16" s="376" t="s">
        <v>247</v>
      </c>
      <c r="D16" s="382" t="s">
        <v>5</v>
      </c>
      <c r="E16" s="766"/>
      <c r="F16" s="383">
        <v>39.9</v>
      </c>
      <c r="G16" s="767">
        <v>0</v>
      </c>
      <c r="H16" s="452"/>
      <c r="I16" s="459"/>
      <c r="J16" s="460"/>
      <c r="K16" s="451"/>
      <c r="L16" s="451"/>
      <c r="M16" s="451"/>
    </row>
    <row r="17" spans="1:13" s="451" customFormat="1" ht="25.5" thickBot="1" x14ac:dyDescent="0.55000000000000004">
      <c r="A17" s="942" t="s">
        <v>486</v>
      </c>
      <c r="B17" s="796">
        <v>1</v>
      </c>
      <c r="C17" s="333" t="s">
        <v>245</v>
      </c>
      <c r="D17" s="331" t="s">
        <v>5</v>
      </c>
      <c r="E17" s="416"/>
      <c r="F17" s="332">
        <v>37.299999999999997</v>
      </c>
      <c r="G17" s="417">
        <v>0</v>
      </c>
      <c r="H17" s="373"/>
      <c r="I17" s="453"/>
      <c r="J17" s="67"/>
    </row>
    <row r="18" spans="1:13" s="451" customFormat="1" ht="25.5" thickBot="1" x14ac:dyDescent="0.55000000000000004">
      <c r="A18" s="943"/>
      <c r="B18" s="799">
        <v>2</v>
      </c>
      <c r="C18" s="385" t="s">
        <v>246</v>
      </c>
      <c r="D18" s="386" t="s">
        <v>5</v>
      </c>
      <c r="E18" s="428"/>
      <c r="F18" s="387">
        <v>36.299999999999997</v>
      </c>
      <c r="G18" s="429">
        <v>0</v>
      </c>
      <c r="H18" s="452"/>
      <c r="I18" s="473"/>
      <c r="J18" s="480"/>
    </row>
    <row r="19" spans="1:13" s="451" customFormat="1" ht="25.5" thickBot="1" x14ac:dyDescent="0.55000000000000004">
      <c r="B19" s="768">
        <v>1</v>
      </c>
      <c r="C19" s="769" t="s">
        <v>167</v>
      </c>
      <c r="D19" s="770" t="s">
        <v>7</v>
      </c>
      <c r="E19" s="771"/>
      <c r="F19" s="771">
        <v>12</v>
      </c>
      <c r="G19" s="430">
        <v>0</v>
      </c>
      <c r="H19" s="452"/>
      <c r="I19" s="453"/>
      <c r="J19" s="67"/>
    </row>
    <row r="20" spans="1:13" s="451" customFormat="1" ht="25.5" thickBot="1" x14ac:dyDescent="0.55000000000000004">
      <c r="B20" s="418">
        <v>1</v>
      </c>
      <c r="C20" s="419" t="s">
        <v>172</v>
      </c>
      <c r="D20" s="420" t="s">
        <v>7</v>
      </c>
      <c r="E20" s="421"/>
      <c r="F20" s="421">
        <v>4</v>
      </c>
      <c r="G20" s="417">
        <v>0</v>
      </c>
      <c r="H20" s="452"/>
      <c r="I20" s="453"/>
      <c r="J20" s="67"/>
    </row>
    <row r="21" spans="1:13" s="451" customFormat="1" ht="25.5" thickBot="1" x14ac:dyDescent="0.55000000000000004">
      <c r="B21" s="330">
        <v>1</v>
      </c>
      <c r="C21" s="333" t="s">
        <v>694</v>
      </c>
      <c r="D21" s="331" t="s">
        <v>4</v>
      </c>
      <c r="E21" s="416"/>
      <c r="F21" s="332">
        <v>57.54</v>
      </c>
      <c r="G21" s="417">
        <v>0</v>
      </c>
      <c r="H21" s="759"/>
      <c r="I21" s="453"/>
      <c r="J21" s="67"/>
    </row>
    <row r="22" spans="1:13" s="451" customFormat="1" ht="25.5" thickBot="1" x14ac:dyDescent="0.55000000000000004">
      <c r="B22" s="341">
        <v>1</v>
      </c>
      <c r="C22" s="374" t="s">
        <v>695</v>
      </c>
      <c r="D22" s="342" t="s">
        <v>4</v>
      </c>
      <c r="E22" s="426"/>
      <c r="F22" s="343">
        <v>12.18</v>
      </c>
      <c r="G22" s="427">
        <v>0</v>
      </c>
      <c r="H22" s="759"/>
      <c r="I22" s="453"/>
      <c r="J22" s="67"/>
    </row>
    <row r="23" spans="1:13" s="451" customFormat="1" ht="25.5" thickBot="1" x14ac:dyDescent="0.55000000000000004">
      <c r="B23" s="364">
        <v>1</v>
      </c>
      <c r="C23" s="385" t="s">
        <v>696</v>
      </c>
      <c r="D23" s="386" t="s">
        <v>4</v>
      </c>
      <c r="E23" s="428"/>
      <c r="F23" s="387">
        <v>26.32</v>
      </c>
      <c r="G23" s="429">
        <v>0</v>
      </c>
      <c r="H23" s="759"/>
      <c r="I23" s="453"/>
      <c r="J23" s="67"/>
    </row>
    <row r="24" spans="1:13" s="451" customFormat="1" ht="25.5" thickBot="1" x14ac:dyDescent="0.55000000000000004">
      <c r="B24" s="422">
        <v>1</v>
      </c>
      <c r="C24" s="423" t="s">
        <v>182</v>
      </c>
      <c r="D24" s="424" t="s">
        <v>4</v>
      </c>
      <c r="E24" s="425"/>
      <c r="F24" s="439">
        <v>49.7</v>
      </c>
      <c r="G24" s="430">
        <v>0</v>
      </c>
      <c r="H24" s="759"/>
      <c r="I24" s="453"/>
      <c r="J24" s="67"/>
    </row>
    <row r="25" spans="1:13" s="451" customFormat="1" ht="25" x14ac:dyDescent="0.5">
      <c r="B25" s="341">
        <v>2</v>
      </c>
      <c r="C25" s="374" t="s">
        <v>183</v>
      </c>
      <c r="D25" s="342" t="s">
        <v>4</v>
      </c>
      <c r="E25" s="426"/>
      <c r="F25" s="343">
        <v>74.06</v>
      </c>
      <c r="G25" s="427">
        <v>0</v>
      </c>
      <c r="H25" s="759"/>
      <c r="I25" s="453"/>
      <c r="J25" s="67"/>
    </row>
    <row r="26" spans="1:13" s="451" customFormat="1" ht="25" x14ac:dyDescent="0.5">
      <c r="B26" s="341">
        <v>3</v>
      </c>
      <c r="C26" s="374" t="s">
        <v>184</v>
      </c>
      <c r="D26" s="342" t="s">
        <v>4</v>
      </c>
      <c r="E26" s="426"/>
      <c r="F26" s="343">
        <v>42.42</v>
      </c>
      <c r="G26" s="427">
        <v>0</v>
      </c>
      <c r="H26" s="759"/>
      <c r="I26" s="463"/>
      <c r="J26" s="464"/>
    </row>
    <row r="27" spans="1:13" s="451" customFormat="1" ht="25" x14ac:dyDescent="0.5">
      <c r="B27" s="341">
        <v>4</v>
      </c>
      <c r="C27" s="374" t="s">
        <v>185</v>
      </c>
      <c r="D27" s="342" t="s">
        <v>4</v>
      </c>
      <c r="E27" s="426"/>
      <c r="F27" s="343">
        <v>33.6</v>
      </c>
      <c r="G27" s="427">
        <v>0</v>
      </c>
      <c r="H27" s="759"/>
      <c r="I27" s="463"/>
      <c r="J27" s="464"/>
    </row>
    <row r="28" spans="1:13" s="451" customFormat="1" ht="25" x14ac:dyDescent="0.5">
      <c r="B28" s="341">
        <v>5</v>
      </c>
      <c r="C28" s="374" t="s">
        <v>186</v>
      </c>
      <c r="D28" s="342" t="s">
        <v>4</v>
      </c>
      <c r="E28" s="426"/>
      <c r="F28" s="343">
        <v>28</v>
      </c>
      <c r="G28" s="427">
        <v>0</v>
      </c>
      <c r="H28" s="759"/>
      <c r="I28" s="463"/>
      <c r="J28" s="464"/>
    </row>
    <row r="29" spans="1:13" s="311" customFormat="1" ht="25" x14ac:dyDescent="0.5">
      <c r="B29" s="341">
        <v>6</v>
      </c>
      <c r="C29" s="374" t="s">
        <v>187</v>
      </c>
      <c r="D29" s="342" t="s">
        <v>4</v>
      </c>
      <c r="E29" s="343"/>
      <c r="F29" s="343">
        <v>33.6</v>
      </c>
      <c r="G29" s="363">
        <v>0</v>
      </c>
      <c r="H29" s="759"/>
      <c r="I29" s="344"/>
      <c r="J29" s="345"/>
      <c r="K29" s="451"/>
      <c r="L29" s="451"/>
      <c r="M29" s="451"/>
    </row>
    <row r="30" spans="1:13" s="311" customFormat="1" ht="25" x14ac:dyDescent="0.5">
      <c r="B30" s="341">
        <v>7</v>
      </c>
      <c r="C30" s="374" t="s">
        <v>481</v>
      </c>
      <c r="D30" s="342" t="s">
        <v>4</v>
      </c>
      <c r="E30" s="343"/>
      <c r="F30" s="343">
        <v>42.98</v>
      </c>
      <c r="G30" s="363">
        <v>0</v>
      </c>
      <c r="H30" s="759"/>
      <c r="I30" s="344"/>
      <c r="J30" s="345"/>
      <c r="K30" s="451"/>
      <c r="L30" s="451"/>
      <c r="M30" s="451"/>
    </row>
    <row r="31" spans="1:13" s="451" customFormat="1" ht="25" x14ac:dyDescent="0.5">
      <c r="B31" s="341">
        <v>8</v>
      </c>
      <c r="C31" s="374" t="s">
        <v>697</v>
      </c>
      <c r="D31" s="342" t="s">
        <v>4</v>
      </c>
      <c r="E31" s="426"/>
      <c r="F31" s="343">
        <v>64.12</v>
      </c>
      <c r="G31" s="427">
        <v>0</v>
      </c>
      <c r="H31" s="759"/>
      <c r="I31" s="463"/>
      <c r="J31" s="464"/>
    </row>
    <row r="32" spans="1:13" s="451" customFormat="1" ht="25" x14ac:dyDescent="0.5">
      <c r="B32" s="341">
        <v>9</v>
      </c>
      <c r="C32" s="374" t="s">
        <v>190</v>
      </c>
      <c r="D32" s="342" t="s">
        <v>4</v>
      </c>
      <c r="E32" s="426"/>
      <c r="F32" s="343">
        <v>44.52</v>
      </c>
      <c r="G32" s="427">
        <v>0</v>
      </c>
      <c r="H32" s="759"/>
      <c r="I32" s="463"/>
      <c r="J32" s="464"/>
    </row>
    <row r="33" spans="2:13" s="451" customFormat="1" ht="25" x14ac:dyDescent="0.5">
      <c r="B33" s="341">
        <v>10</v>
      </c>
      <c r="C33" s="374" t="s">
        <v>192</v>
      </c>
      <c r="D33" s="342" t="s">
        <v>4</v>
      </c>
      <c r="E33" s="426"/>
      <c r="F33" s="343">
        <v>44.52</v>
      </c>
      <c r="G33" s="427">
        <v>0</v>
      </c>
      <c r="H33" s="759"/>
      <c r="I33" s="463"/>
      <c r="J33" s="464"/>
    </row>
    <row r="34" spans="2:13" s="451" customFormat="1" ht="25" x14ac:dyDescent="0.5">
      <c r="B34" s="341">
        <v>11</v>
      </c>
      <c r="C34" s="374" t="s">
        <v>698</v>
      </c>
      <c r="D34" s="342" t="s">
        <v>4</v>
      </c>
      <c r="E34" s="426"/>
      <c r="F34" s="343">
        <v>26.95</v>
      </c>
      <c r="G34" s="427">
        <v>0</v>
      </c>
      <c r="H34" s="759"/>
      <c r="I34" s="463"/>
      <c r="J34" s="464"/>
    </row>
    <row r="35" spans="2:13" s="451" customFormat="1" ht="25" x14ac:dyDescent="0.5">
      <c r="B35" s="341">
        <v>12</v>
      </c>
      <c r="C35" s="374" t="s">
        <v>189</v>
      </c>
      <c r="D35" s="342" t="s">
        <v>4</v>
      </c>
      <c r="E35" s="426"/>
      <c r="F35" s="343">
        <v>74.06</v>
      </c>
      <c r="G35" s="427">
        <v>0</v>
      </c>
      <c r="H35" s="759"/>
      <c r="I35" s="463"/>
      <c r="J35" s="464"/>
    </row>
    <row r="36" spans="2:13" s="451" customFormat="1" ht="25" x14ac:dyDescent="0.5">
      <c r="B36" s="341">
        <v>12</v>
      </c>
      <c r="C36" s="374" t="s">
        <v>699</v>
      </c>
      <c r="D36" s="342" t="s">
        <v>4</v>
      </c>
      <c r="E36" s="426"/>
      <c r="F36" s="343">
        <v>37.619999999999997</v>
      </c>
      <c r="G36" s="427">
        <v>0</v>
      </c>
      <c r="H36" s="759"/>
      <c r="I36" s="463"/>
      <c r="J36" s="464"/>
    </row>
    <row r="37" spans="2:13" s="451" customFormat="1" ht="25" x14ac:dyDescent="0.5">
      <c r="B37" s="341">
        <v>12</v>
      </c>
      <c r="C37" s="374" t="s">
        <v>188</v>
      </c>
      <c r="D37" s="342" t="s">
        <v>4</v>
      </c>
      <c r="E37" s="426"/>
      <c r="F37" s="343">
        <v>42.42</v>
      </c>
      <c r="G37" s="427">
        <v>0</v>
      </c>
      <c r="H37" s="759"/>
      <c r="I37" s="463"/>
      <c r="J37" s="464"/>
    </row>
    <row r="38" spans="2:13" s="451" customFormat="1" ht="25" x14ac:dyDescent="0.5">
      <c r="B38" s="341">
        <v>12</v>
      </c>
      <c r="C38" s="374" t="s">
        <v>700</v>
      </c>
      <c r="D38" s="342" t="s">
        <v>4</v>
      </c>
      <c r="E38" s="426"/>
      <c r="F38" s="343">
        <v>33.6</v>
      </c>
      <c r="G38" s="427">
        <v>0</v>
      </c>
      <c r="H38" s="759"/>
      <c r="I38" s="463"/>
      <c r="J38" s="464"/>
    </row>
    <row r="39" spans="2:13" s="451" customFormat="1" ht="25" x14ac:dyDescent="0.5">
      <c r="B39" s="341">
        <v>12</v>
      </c>
      <c r="C39" s="374" t="s">
        <v>701</v>
      </c>
      <c r="D39" s="342" t="s">
        <v>4</v>
      </c>
      <c r="E39" s="426"/>
      <c r="F39" s="343">
        <v>33.6</v>
      </c>
      <c r="G39" s="427">
        <v>0</v>
      </c>
      <c r="H39" s="759"/>
      <c r="I39" s="463"/>
      <c r="J39" s="464"/>
    </row>
    <row r="40" spans="2:13" s="451" customFormat="1" ht="25" x14ac:dyDescent="0.5">
      <c r="B40" s="341">
        <v>13</v>
      </c>
      <c r="C40" s="374" t="s">
        <v>191</v>
      </c>
      <c r="D40" s="342" t="s">
        <v>4</v>
      </c>
      <c r="E40" s="426"/>
      <c r="F40" s="343">
        <v>27.58</v>
      </c>
      <c r="G40" s="427">
        <v>0</v>
      </c>
      <c r="H40" s="759"/>
      <c r="I40" s="463"/>
      <c r="J40" s="464"/>
    </row>
    <row r="41" spans="2:13" s="451" customFormat="1" ht="25" x14ac:dyDescent="0.5">
      <c r="B41" s="341">
        <v>12</v>
      </c>
      <c r="C41" s="374" t="s">
        <v>25</v>
      </c>
      <c r="D41" s="342" t="s">
        <v>4</v>
      </c>
      <c r="E41" s="426"/>
      <c r="F41" s="343">
        <v>30.27</v>
      </c>
      <c r="G41" s="427">
        <v>0</v>
      </c>
      <c r="H41" s="759"/>
      <c r="I41" s="463"/>
      <c r="J41" s="464"/>
    </row>
    <row r="42" spans="2:13" s="451" customFormat="1" ht="25" x14ac:dyDescent="0.5">
      <c r="B42" s="341">
        <v>13</v>
      </c>
      <c r="C42" s="374" t="s">
        <v>175</v>
      </c>
      <c r="D42" s="342" t="s">
        <v>4</v>
      </c>
      <c r="E42" s="426"/>
      <c r="F42" s="343">
        <v>42.88</v>
      </c>
      <c r="G42" s="427">
        <v>0</v>
      </c>
      <c r="H42" s="759"/>
      <c r="I42" s="463"/>
      <c r="J42" s="464"/>
    </row>
    <row r="43" spans="2:13" s="451" customFormat="1" ht="25" x14ac:dyDescent="0.5">
      <c r="B43" s="341">
        <v>14</v>
      </c>
      <c r="C43" s="374" t="s">
        <v>176</v>
      </c>
      <c r="D43" s="342" t="s">
        <v>4</v>
      </c>
      <c r="E43" s="426"/>
      <c r="F43" s="343">
        <v>55.49</v>
      </c>
      <c r="G43" s="427">
        <v>0</v>
      </c>
      <c r="H43" s="759"/>
      <c r="I43" s="463"/>
      <c r="J43" s="464"/>
    </row>
    <row r="44" spans="2:13" s="311" customFormat="1" ht="25" x14ac:dyDescent="0.5">
      <c r="B44" s="341">
        <v>9</v>
      </c>
      <c r="C44" s="374" t="s">
        <v>23</v>
      </c>
      <c r="D44" s="342" t="s">
        <v>9</v>
      </c>
      <c r="E44" s="343"/>
      <c r="F44" s="343">
        <v>400</v>
      </c>
      <c r="G44" s="396">
        <v>0</v>
      </c>
      <c r="H44" s="794"/>
      <c r="I44" s="344"/>
      <c r="J44" s="345"/>
    </row>
    <row r="45" spans="2:13" s="311" customFormat="1" ht="25" x14ac:dyDescent="0.5">
      <c r="B45" s="341">
        <v>14</v>
      </c>
      <c r="C45" s="374" t="s">
        <v>24</v>
      </c>
      <c r="D45" s="342" t="s">
        <v>4</v>
      </c>
      <c r="E45" s="343"/>
      <c r="F45" s="343">
        <v>7</v>
      </c>
      <c r="G45" s="396">
        <v>0</v>
      </c>
      <c r="H45" s="794"/>
      <c r="I45" s="344"/>
      <c r="J45" s="345"/>
    </row>
    <row r="46" spans="2:13" s="451" customFormat="1" ht="25.5" thickBot="1" x14ac:dyDescent="0.55000000000000004">
      <c r="B46" s="341">
        <v>15</v>
      </c>
      <c r="C46" s="465" t="s">
        <v>173</v>
      </c>
      <c r="D46" s="342" t="s">
        <v>9</v>
      </c>
      <c r="E46" s="463"/>
      <c r="F46" s="343">
        <v>126.11</v>
      </c>
      <c r="G46" s="427">
        <v>0</v>
      </c>
      <c r="H46" s="759"/>
      <c r="I46" s="463"/>
      <c r="J46" s="464"/>
    </row>
    <row r="47" spans="2:13" s="451" customFormat="1" ht="25.5" thickBot="1" x14ac:dyDescent="0.55000000000000004">
      <c r="B47" s="404">
        <v>16</v>
      </c>
      <c r="C47" s="369" t="s">
        <v>532</v>
      </c>
      <c r="D47" s="370" t="s">
        <v>5</v>
      </c>
      <c r="E47" s="370"/>
      <c r="F47" s="370">
        <v>43.58</v>
      </c>
      <c r="G47" s="445">
        <v>0</v>
      </c>
      <c r="H47" s="373"/>
      <c r="I47" s="432"/>
      <c r="J47" s="481"/>
    </row>
    <row r="48" spans="2:13" s="366" customFormat="1" ht="25.5" thickBot="1" x14ac:dyDescent="0.55000000000000004">
      <c r="B48" s="422">
        <v>1</v>
      </c>
      <c r="C48" s="407" t="s">
        <v>76</v>
      </c>
      <c r="D48" s="408" t="s">
        <v>4</v>
      </c>
      <c r="E48" s="408"/>
      <c r="F48" s="408">
        <v>0.14000000000000001</v>
      </c>
      <c r="G48" s="398">
        <v>0</v>
      </c>
      <c r="H48" s="368"/>
      <c r="I48" s="367"/>
      <c r="J48" s="242"/>
      <c r="K48" s="311"/>
      <c r="L48" s="311"/>
      <c r="M48" s="311"/>
    </row>
    <row r="49" spans="1:13" s="366" customFormat="1" ht="25.5" thickBot="1" x14ac:dyDescent="0.55000000000000004">
      <c r="B49" s="341">
        <v>2</v>
      </c>
      <c r="C49" s="400" t="s">
        <v>16</v>
      </c>
      <c r="D49" s="401" t="s">
        <v>4</v>
      </c>
      <c r="E49" s="401"/>
      <c r="F49" s="401">
        <v>0.2</v>
      </c>
      <c r="G49" s="363">
        <v>0</v>
      </c>
      <c r="H49" s="368"/>
      <c r="I49" s="367"/>
      <c r="J49" s="242"/>
      <c r="K49" s="311"/>
      <c r="L49" s="311"/>
      <c r="M49" s="311"/>
    </row>
    <row r="50" spans="1:13" s="553" customFormat="1" ht="25.5" thickBot="1" x14ac:dyDescent="0.55000000000000004">
      <c r="A50" s="366"/>
      <c r="B50" s="364">
        <v>3</v>
      </c>
      <c r="C50" s="369" t="s">
        <v>238</v>
      </c>
      <c r="D50" s="370" t="s">
        <v>4</v>
      </c>
      <c r="E50" s="370"/>
      <c r="F50" s="370">
        <v>0.15</v>
      </c>
      <c r="G50" s="365">
        <v>0</v>
      </c>
      <c r="H50" s="554"/>
      <c r="I50" s="552"/>
      <c r="J50" s="533"/>
      <c r="K50" s="521"/>
      <c r="L50" s="521"/>
      <c r="M50" s="521"/>
    </row>
    <row r="51" spans="1:13" s="366" customFormat="1" ht="25.5" thickBot="1" x14ac:dyDescent="0.55000000000000004">
      <c r="B51" s="381">
        <v>10</v>
      </c>
      <c r="C51" s="762" t="s">
        <v>508</v>
      </c>
      <c r="D51" s="377" t="s">
        <v>4</v>
      </c>
      <c r="E51" s="377"/>
      <c r="F51" s="377">
        <v>250</v>
      </c>
      <c r="G51" s="384">
        <v>0</v>
      </c>
      <c r="H51" s="405"/>
      <c r="I51" s="370"/>
      <c r="J51" s="244"/>
      <c r="K51" s="311"/>
      <c r="L51" s="311"/>
      <c r="M51" s="683"/>
    </row>
    <row r="52" spans="1:13" s="366" customFormat="1" ht="25" x14ac:dyDescent="0.5">
      <c r="B52" s="433">
        <v>1</v>
      </c>
      <c r="C52" s="399" t="s">
        <v>27</v>
      </c>
      <c r="D52" s="367" t="s">
        <v>9</v>
      </c>
      <c r="E52" s="367"/>
      <c r="F52" s="401">
        <v>1.6</v>
      </c>
      <c r="G52" s="312">
        <v>0</v>
      </c>
      <c r="H52" s="403"/>
      <c r="I52" s="401"/>
      <c r="J52" s="345"/>
      <c r="K52" s="311"/>
      <c r="L52" s="311"/>
      <c r="M52" s="311"/>
    </row>
    <row r="53" spans="1:13" s="366" customFormat="1" ht="25" x14ac:dyDescent="0.5">
      <c r="B53" s="402">
        <v>2</v>
      </c>
      <c r="C53" s="400" t="s">
        <v>28</v>
      </c>
      <c r="D53" s="401" t="s">
        <v>9</v>
      </c>
      <c r="E53" s="401"/>
      <c r="F53" s="401">
        <v>1.6</v>
      </c>
      <c r="G53" s="363">
        <v>0</v>
      </c>
      <c r="H53" s="403"/>
      <c r="I53" s="401"/>
      <c r="J53" s="345"/>
      <c r="K53" s="311"/>
      <c r="L53" s="311"/>
      <c r="M53" s="311"/>
    </row>
    <row r="54" spans="1:13" s="366" customFormat="1" ht="25.5" thickBot="1" x14ac:dyDescent="0.55000000000000004">
      <c r="B54" s="404">
        <v>3</v>
      </c>
      <c r="C54" s="369" t="s">
        <v>44</v>
      </c>
      <c r="D54" s="370" t="s">
        <v>9</v>
      </c>
      <c r="E54" s="370"/>
      <c r="F54" s="370">
        <v>2</v>
      </c>
      <c r="G54" s="365">
        <v>0</v>
      </c>
      <c r="H54" s="403"/>
      <c r="I54" s="401"/>
      <c r="J54" s="345"/>
      <c r="K54" s="311"/>
      <c r="L54" s="311"/>
      <c r="M54" s="311"/>
    </row>
    <row r="55" spans="1:13" s="366" customFormat="1" ht="25" x14ac:dyDescent="0.5">
      <c r="B55" s="406">
        <v>4</v>
      </c>
      <c r="C55" s="407" t="s">
        <v>683</v>
      </c>
      <c r="D55" s="408" t="s">
        <v>4</v>
      </c>
      <c r="E55" s="408"/>
      <c r="F55" s="408">
        <v>120</v>
      </c>
      <c r="G55" s="398">
        <v>0</v>
      </c>
      <c r="H55" s="403"/>
      <c r="I55" s="401"/>
      <c r="J55" s="345"/>
      <c r="K55" s="311"/>
      <c r="L55" s="311"/>
      <c r="M55" s="311"/>
    </row>
    <row r="56" spans="1:13" s="366" customFormat="1" ht="25" x14ac:dyDescent="0.5">
      <c r="B56" s="402">
        <v>5</v>
      </c>
      <c r="C56" s="400" t="s">
        <v>26</v>
      </c>
      <c r="D56" s="401" t="s">
        <v>4</v>
      </c>
      <c r="E56" s="401"/>
      <c r="F56" s="401">
        <v>7.5</v>
      </c>
      <c r="G56" s="363">
        <v>0</v>
      </c>
      <c r="H56" s="403"/>
      <c r="I56" s="401"/>
      <c r="J56" s="345"/>
      <c r="K56" s="311"/>
      <c r="L56" s="311"/>
      <c r="M56" s="311"/>
    </row>
    <row r="57" spans="1:13" s="366" customFormat="1" ht="25" x14ac:dyDescent="0.5">
      <c r="B57" s="402">
        <v>6</v>
      </c>
      <c r="C57" s="400" t="s">
        <v>236</v>
      </c>
      <c r="D57" s="401" t="s">
        <v>4</v>
      </c>
      <c r="E57" s="401"/>
      <c r="F57" s="401">
        <v>50</v>
      </c>
      <c r="G57" s="363">
        <v>0</v>
      </c>
      <c r="H57" s="403"/>
      <c r="I57" s="401"/>
      <c r="J57" s="345"/>
      <c r="K57" s="311"/>
      <c r="L57" s="311"/>
      <c r="M57" s="311"/>
    </row>
    <row r="58" spans="1:13" s="366" customFormat="1" ht="25.5" thickBot="1" x14ac:dyDescent="0.55000000000000004">
      <c r="B58" s="375">
        <v>7</v>
      </c>
      <c r="C58" s="762" t="s">
        <v>81</v>
      </c>
      <c r="D58" s="377" t="s">
        <v>4</v>
      </c>
      <c r="E58" s="377"/>
      <c r="F58" s="377">
        <v>30</v>
      </c>
      <c r="G58" s="384">
        <v>0</v>
      </c>
      <c r="H58" s="405"/>
      <c r="I58" s="370"/>
      <c r="J58" s="244"/>
      <c r="K58" s="311"/>
      <c r="L58" s="311"/>
      <c r="M58" s="311"/>
    </row>
    <row r="59" spans="1:13" s="311" customFormat="1" ht="25" x14ac:dyDescent="0.5">
      <c r="B59" s="330">
        <v>1</v>
      </c>
      <c r="C59" s="333" t="s">
        <v>507</v>
      </c>
      <c r="D59" s="331" t="s">
        <v>4</v>
      </c>
      <c r="E59" s="332"/>
      <c r="F59" s="332">
        <v>97.48</v>
      </c>
      <c r="G59" s="312">
        <v>0</v>
      </c>
      <c r="H59" s="759"/>
      <c r="I59" s="362"/>
      <c r="J59" s="345"/>
    </row>
    <row r="60" spans="1:13" s="311" customFormat="1" ht="25" x14ac:dyDescent="0.5">
      <c r="B60" s="341">
        <v>2</v>
      </c>
      <c r="C60" s="374" t="s">
        <v>511</v>
      </c>
      <c r="D60" s="342" t="s">
        <v>4</v>
      </c>
      <c r="E60" s="343"/>
      <c r="F60" s="343">
        <v>47.84</v>
      </c>
      <c r="G60" s="363">
        <v>0</v>
      </c>
      <c r="H60" s="759"/>
      <c r="I60" s="362"/>
      <c r="J60" s="345"/>
    </row>
    <row r="61" spans="1:13" s="311" customFormat="1" ht="25.5" thickBot="1" x14ac:dyDescent="0.55000000000000004">
      <c r="B61" s="364">
        <v>3</v>
      </c>
      <c r="C61" s="385" t="s">
        <v>512</v>
      </c>
      <c r="D61" s="386" t="s">
        <v>4</v>
      </c>
      <c r="E61" s="387"/>
      <c r="F61" s="387">
        <v>91.49</v>
      </c>
      <c r="G61" s="365">
        <v>0</v>
      </c>
      <c r="H61" s="759"/>
      <c r="I61" s="362"/>
      <c r="J61" s="345"/>
    </row>
    <row r="62" spans="1:13" s="311" customFormat="1" ht="25" x14ac:dyDescent="0.5">
      <c r="B62" s="422">
        <v>1</v>
      </c>
      <c r="C62" s="423" t="s">
        <v>193</v>
      </c>
      <c r="D62" s="424" t="s">
        <v>4</v>
      </c>
      <c r="E62" s="439"/>
      <c r="F62" s="439">
        <v>52.74</v>
      </c>
      <c r="G62" s="398">
        <v>0</v>
      </c>
      <c r="H62" s="759"/>
      <c r="I62" s="362"/>
      <c r="J62" s="345"/>
    </row>
    <row r="63" spans="1:13" s="311" customFormat="1" ht="25.5" thickBot="1" x14ac:dyDescent="0.55000000000000004">
      <c r="B63" s="422">
        <v>1</v>
      </c>
      <c r="C63" s="423" t="s">
        <v>513</v>
      </c>
      <c r="D63" s="424" t="s">
        <v>4</v>
      </c>
      <c r="E63" s="439"/>
      <c r="F63" s="439">
        <v>29.88</v>
      </c>
      <c r="G63" s="398">
        <v>0</v>
      </c>
      <c r="H63" s="759"/>
      <c r="I63" s="362"/>
      <c r="J63" s="345"/>
    </row>
    <row r="64" spans="1:13" s="311" customFormat="1" ht="25" customHeight="1" x14ac:dyDescent="0.5">
      <c r="A64" s="935" t="s">
        <v>484</v>
      </c>
      <c r="B64" s="330">
        <v>1</v>
      </c>
      <c r="C64" s="333" t="s">
        <v>482</v>
      </c>
      <c r="D64" s="331" t="s">
        <v>4</v>
      </c>
      <c r="E64" s="332"/>
      <c r="F64" s="332">
        <v>9.49</v>
      </c>
      <c r="G64" s="312">
        <v>0</v>
      </c>
      <c r="H64" s="344"/>
      <c r="I64" s="362"/>
      <c r="J64" s="345"/>
    </row>
    <row r="65" spans="1:13" s="311" customFormat="1" ht="25" x14ac:dyDescent="0.5">
      <c r="A65" s="936"/>
      <c r="B65" s="341">
        <v>1</v>
      </c>
      <c r="C65" s="374" t="s">
        <v>509</v>
      </c>
      <c r="D65" s="342" t="s">
        <v>9</v>
      </c>
      <c r="E65" s="343"/>
      <c r="F65" s="343">
        <v>13.5</v>
      </c>
      <c r="G65" s="363">
        <v>0</v>
      </c>
      <c r="H65" s="344"/>
      <c r="I65" s="362"/>
      <c r="J65" s="345"/>
    </row>
    <row r="66" spans="1:13" s="311" customFormat="1" ht="25" x14ac:dyDescent="0.5">
      <c r="A66" s="936"/>
      <c r="B66" s="341">
        <v>1</v>
      </c>
      <c r="C66" s="374" t="s">
        <v>510</v>
      </c>
      <c r="D66" s="342" t="s">
        <v>9</v>
      </c>
      <c r="E66" s="343"/>
      <c r="F66" s="343">
        <v>14.79</v>
      </c>
      <c r="G66" s="363">
        <v>0</v>
      </c>
      <c r="H66" s="344"/>
      <c r="I66" s="362"/>
      <c r="J66" s="345"/>
    </row>
    <row r="67" spans="1:13" s="311" customFormat="1" ht="28.5" customHeight="1" x14ac:dyDescent="0.5">
      <c r="A67" s="936"/>
      <c r="B67" s="341">
        <v>1</v>
      </c>
      <c r="C67" s="862" t="s">
        <v>686</v>
      </c>
      <c r="D67" s="342" t="s">
        <v>9</v>
      </c>
      <c r="E67" s="343"/>
      <c r="F67" s="343">
        <v>15.84</v>
      </c>
      <c r="G67" s="363">
        <v>0</v>
      </c>
      <c r="H67" s="344"/>
      <c r="I67" s="362"/>
      <c r="J67" s="345"/>
    </row>
    <row r="68" spans="1:13" s="311" customFormat="1" ht="25" x14ac:dyDescent="0.5">
      <c r="A68" s="936"/>
      <c r="B68" s="341">
        <v>1</v>
      </c>
      <c r="C68" s="862" t="s">
        <v>687</v>
      </c>
      <c r="D68" s="342" t="s">
        <v>9</v>
      </c>
      <c r="E68" s="343"/>
      <c r="F68" s="343">
        <v>17.489999999999998</v>
      </c>
      <c r="G68" s="363">
        <v>0</v>
      </c>
      <c r="H68" s="344"/>
      <c r="I68" s="362"/>
      <c r="J68" s="345"/>
    </row>
    <row r="69" spans="1:13" s="311" customFormat="1" ht="25" x14ac:dyDescent="0.5">
      <c r="A69" s="936"/>
      <c r="B69" s="341">
        <v>1</v>
      </c>
      <c r="C69" s="374" t="s">
        <v>166</v>
      </c>
      <c r="D69" s="342" t="s">
        <v>9</v>
      </c>
      <c r="E69" s="343"/>
      <c r="F69" s="343">
        <v>35.409999999999997</v>
      </c>
      <c r="G69" s="363">
        <v>0</v>
      </c>
      <c r="H69" s="344"/>
      <c r="I69" s="362"/>
      <c r="J69" s="345"/>
    </row>
    <row r="70" spans="1:13" s="311" customFormat="1" ht="25.5" thickBot="1" x14ac:dyDescent="0.55000000000000004">
      <c r="A70" s="937"/>
      <c r="B70" s="364">
        <v>1</v>
      </c>
      <c r="C70" s="385" t="s">
        <v>226</v>
      </c>
      <c r="D70" s="386" t="s">
        <v>9</v>
      </c>
      <c r="E70" s="387"/>
      <c r="F70" s="387">
        <v>26.5</v>
      </c>
      <c r="G70" s="365">
        <v>0</v>
      </c>
      <c r="H70" s="344"/>
      <c r="I70" s="362"/>
      <c r="J70" s="345"/>
    </row>
    <row r="71" spans="1:13" s="48" customFormat="1" ht="25.5" thickBot="1" x14ac:dyDescent="0.55000000000000004">
      <c r="B71" s="482"/>
      <c r="C71" s="483" t="s">
        <v>10</v>
      </c>
      <c r="D71" s="483"/>
      <c r="E71" s="484"/>
      <c r="F71" s="485"/>
      <c r="G71" s="486">
        <v>0</v>
      </c>
      <c r="H71" s="49"/>
      <c r="I71" s="487"/>
      <c r="J71" s="487"/>
      <c r="K71" s="451"/>
      <c r="L71" s="451"/>
    </row>
    <row r="72" spans="1:13" s="451" customFormat="1" ht="25" x14ac:dyDescent="0.5">
      <c r="E72" s="488"/>
      <c r="F72" s="489" t="s">
        <v>34</v>
      </c>
      <c r="G72" s="67"/>
      <c r="H72" s="488"/>
      <c r="I72" s="490"/>
    </row>
    <row r="73" spans="1:13" s="451" customFormat="1" ht="25.5" thickBot="1" x14ac:dyDescent="0.55000000000000004">
      <c r="E73" s="488"/>
      <c r="F73" s="491" t="s">
        <v>35</v>
      </c>
      <c r="G73" s="68">
        <v>0</v>
      </c>
      <c r="H73" s="488"/>
    </row>
    <row r="74" spans="1:13" s="451" customFormat="1" ht="25" x14ac:dyDescent="0.5">
      <c r="D74" s="315"/>
      <c r="E74" s="315"/>
      <c r="F74" s="315"/>
    </row>
    <row r="75" spans="1:13" s="322" customFormat="1" ht="25" x14ac:dyDescent="0.5">
      <c r="D75" s="315"/>
      <c r="E75" s="315"/>
      <c r="F75" s="315"/>
    </row>
    <row r="76" spans="1:13" ht="29.5" x14ac:dyDescent="0.55000000000000004">
      <c r="D76" s="1" t="s">
        <v>391</v>
      </c>
      <c r="G76" s="1"/>
      <c r="H76" s="1"/>
      <c r="J76" s="239"/>
      <c r="M76" s="488"/>
    </row>
    <row r="77" spans="1:13" ht="25" x14ac:dyDescent="0.5">
      <c r="G77" s="1"/>
      <c r="H77" s="1"/>
      <c r="M77" s="488"/>
    </row>
    <row r="78" spans="1:13" ht="25.5" thickBot="1" x14ac:dyDescent="0.55000000000000004">
      <c r="D78" s="564" t="s">
        <v>151</v>
      </c>
      <c r="E78" s="564" t="s">
        <v>152</v>
      </c>
      <c r="F78" s="564" t="s">
        <v>153</v>
      </c>
      <c r="G78" s="565" t="s">
        <v>154</v>
      </c>
      <c r="H78" s="1"/>
      <c r="M78" s="488"/>
    </row>
    <row r="79" spans="1:13" ht="26" thickBot="1" x14ac:dyDescent="0.6">
      <c r="D79" s="10"/>
      <c r="E79" s="566">
        <v>1.19</v>
      </c>
      <c r="F79" s="11"/>
      <c r="G79" s="676">
        <v>0</v>
      </c>
      <c r="H79" s="1"/>
      <c r="M79" s="488"/>
    </row>
    <row r="80" spans="1:13" ht="26" thickBot="1" x14ac:dyDescent="0.6">
      <c r="D80" s="10"/>
      <c r="E80" s="566">
        <v>1.19</v>
      </c>
      <c r="F80" s="11"/>
      <c r="G80" s="676">
        <v>0</v>
      </c>
      <c r="H80" s="1"/>
      <c r="M80" s="488"/>
    </row>
    <row r="81" spans="4:13" ht="26" thickBot="1" x14ac:dyDescent="0.6">
      <c r="D81" s="10"/>
      <c r="E81" s="566">
        <v>1.19</v>
      </c>
      <c r="F81" s="11"/>
      <c r="G81" s="676">
        <v>0</v>
      </c>
      <c r="H81" s="1"/>
      <c r="M81" s="488"/>
    </row>
    <row r="82" spans="4:13" ht="26" thickBot="1" x14ac:dyDescent="0.6">
      <c r="D82" s="10"/>
      <c r="E82" s="566">
        <v>1.19</v>
      </c>
      <c r="F82" s="11"/>
      <c r="G82" s="676">
        <v>0</v>
      </c>
      <c r="H82" s="1"/>
      <c r="M82" s="488"/>
    </row>
    <row r="83" spans="4:13" ht="26" thickBot="1" x14ac:dyDescent="0.6">
      <c r="D83" s="10"/>
      <c r="E83" s="566">
        <v>1.19</v>
      </c>
      <c r="F83" s="11"/>
      <c r="G83" s="676">
        <v>0</v>
      </c>
      <c r="H83" s="1"/>
      <c r="M83" s="488"/>
    </row>
    <row r="84" spans="4:13" ht="26" thickBot="1" x14ac:dyDescent="0.6">
      <c r="D84" s="10"/>
      <c r="E84" s="566">
        <v>1.19</v>
      </c>
      <c r="F84" s="11"/>
      <c r="G84" s="676">
        <v>0</v>
      </c>
      <c r="H84" s="1"/>
      <c r="M84" s="488"/>
    </row>
    <row r="85" spans="4:13" ht="26" thickBot="1" x14ac:dyDescent="0.6">
      <c r="D85" s="10"/>
      <c r="E85" s="566">
        <v>1.19</v>
      </c>
      <c r="F85" s="11"/>
      <c r="G85" s="676">
        <v>0</v>
      </c>
      <c r="H85" s="1"/>
      <c r="M85" s="488"/>
    </row>
    <row r="86" spans="4:13" ht="26" thickBot="1" x14ac:dyDescent="0.6">
      <c r="D86" s="10"/>
      <c r="E86" s="566">
        <v>1.19</v>
      </c>
      <c r="F86" s="11"/>
      <c r="G86" s="676">
        <v>0</v>
      </c>
      <c r="H86" s="1"/>
      <c r="M86" s="488"/>
    </row>
    <row r="87" spans="4:13" ht="26" thickBot="1" x14ac:dyDescent="0.6">
      <c r="D87" s="10"/>
      <c r="E87" s="566">
        <v>1.19</v>
      </c>
      <c r="F87" s="11"/>
      <c r="G87" s="676">
        <v>0</v>
      </c>
      <c r="H87" s="1"/>
      <c r="M87" s="488"/>
    </row>
    <row r="88" spans="4:13" ht="26" thickBot="1" x14ac:dyDescent="0.6">
      <c r="D88" s="10"/>
      <c r="E88" s="566">
        <v>1.19</v>
      </c>
      <c r="F88" s="11"/>
      <c r="G88" s="676">
        <v>0</v>
      </c>
      <c r="H88" s="1"/>
      <c r="M88" s="488"/>
    </row>
    <row r="89" spans="4:13" ht="26" thickBot="1" x14ac:dyDescent="0.6">
      <c r="D89" s="10"/>
      <c r="E89" s="566">
        <v>1.19</v>
      </c>
      <c r="F89" s="11"/>
      <c r="G89" s="676">
        <v>0</v>
      </c>
      <c r="H89" s="1"/>
      <c r="M89" s="488"/>
    </row>
    <row r="90" spans="4:13" ht="26" thickBot="1" x14ac:dyDescent="0.6">
      <c r="D90" s="10"/>
      <c r="E90" s="566">
        <v>1.19</v>
      </c>
      <c r="F90" s="11"/>
      <c r="G90" s="676">
        <v>0</v>
      </c>
      <c r="H90" s="1"/>
      <c r="M90" s="488"/>
    </row>
    <row r="91" spans="4:13" ht="26" thickBot="1" x14ac:dyDescent="0.6">
      <c r="D91" s="10"/>
      <c r="E91" s="566">
        <v>1.19</v>
      </c>
      <c r="F91" s="11"/>
      <c r="G91" s="676">
        <v>0</v>
      </c>
      <c r="H91" s="1"/>
      <c r="M91" s="488"/>
    </row>
    <row r="92" spans="4:13" ht="25.5" x14ac:dyDescent="0.55000000000000004">
      <c r="D92" s="10"/>
      <c r="E92" s="566">
        <v>1.19</v>
      </c>
      <c r="F92" s="11"/>
      <c r="G92" s="676">
        <v>0</v>
      </c>
      <c r="H92" s="1"/>
      <c r="M92" s="488"/>
    </row>
    <row r="93" spans="4:13" ht="26" thickBot="1" x14ac:dyDescent="0.6">
      <c r="D93" s="12"/>
      <c r="E93" s="677">
        <v>1.19</v>
      </c>
      <c r="F93" s="13"/>
      <c r="G93" s="678">
        <v>0</v>
      </c>
      <c r="H93" s="1"/>
      <c r="M93" s="488"/>
    </row>
    <row r="94" spans="4:13" ht="26" thickBot="1" x14ac:dyDescent="0.6">
      <c r="D94" s="567"/>
      <c r="E94" s="568"/>
      <c r="F94" s="567"/>
      <c r="G94" s="679">
        <v>0</v>
      </c>
      <c r="H94" s="1"/>
      <c r="M94" s="488"/>
    </row>
    <row r="95" spans="4:13" customFormat="1" ht="25" x14ac:dyDescent="0.5">
      <c r="E95" s="18"/>
      <c r="H95" s="1"/>
      <c r="M95" s="488"/>
    </row>
    <row r="96" spans="4:13" ht="29.5" x14ac:dyDescent="0.55000000000000004">
      <c r="D96" s="1" t="s">
        <v>392</v>
      </c>
      <c r="G96" s="1"/>
      <c r="H96" s="1"/>
      <c r="J96" s="239"/>
      <c r="M96" s="488"/>
    </row>
    <row r="97" spans="4:13" ht="25" x14ac:dyDescent="0.5">
      <c r="G97" s="1"/>
      <c r="H97" s="1"/>
      <c r="M97" s="488"/>
    </row>
    <row r="98" spans="4:13" ht="25.5" thickBot="1" x14ac:dyDescent="0.55000000000000004">
      <c r="D98" s="564" t="s">
        <v>151</v>
      </c>
      <c r="E98" s="564" t="s">
        <v>152</v>
      </c>
      <c r="F98" s="564" t="s">
        <v>153</v>
      </c>
      <c r="G98" s="565" t="s">
        <v>154</v>
      </c>
      <c r="H98" s="1"/>
      <c r="M98" s="488"/>
    </row>
    <row r="99" spans="4:13" ht="25.5" x14ac:dyDescent="0.55000000000000004">
      <c r="D99" s="10"/>
      <c r="E99" s="566">
        <v>1.2</v>
      </c>
      <c r="F99" s="11"/>
      <c r="G99" s="676">
        <v>0</v>
      </c>
      <c r="H99" s="1"/>
      <c r="M99" s="488"/>
    </row>
    <row r="100" spans="4:13" ht="26" thickBot="1" x14ac:dyDescent="0.6">
      <c r="D100" s="12"/>
      <c r="E100" s="677">
        <v>1.2</v>
      </c>
      <c r="F100" s="13"/>
      <c r="G100" s="678">
        <v>0</v>
      </c>
      <c r="H100" s="1"/>
      <c r="M100" s="488"/>
    </row>
    <row r="101" spans="4:13" ht="26" thickBot="1" x14ac:dyDescent="0.6">
      <c r="D101" s="567"/>
      <c r="E101" s="568"/>
      <c r="F101" s="567"/>
      <c r="G101" s="679">
        <v>0</v>
      </c>
      <c r="H101" s="1"/>
      <c r="M101" s="488"/>
    </row>
    <row r="102" spans="4:13" customFormat="1" ht="25" x14ac:dyDescent="0.5">
      <c r="E102" s="18"/>
      <c r="H102" s="1"/>
      <c r="M102" s="488"/>
    </row>
    <row r="103" spans="4:13" ht="29.5" x14ac:dyDescent="0.55000000000000004">
      <c r="D103" s="1" t="s">
        <v>393</v>
      </c>
      <c r="G103" s="1"/>
      <c r="H103" s="1"/>
      <c r="J103" s="239"/>
      <c r="M103" s="488"/>
    </row>
    <row r="104" spans="4:13" ht="25" x14ac:dyDescent="0.5">
      <c r="G104" s="1"/>
      <c r="H104" s="1"/>
      <c r="M104" s="488"/>
    </row>
    <row r="105" spans="4:13" ht="25.5" thickBot="1" x14ac:dyDescent="0.55000000000000004">
      <c r="D105" s="564" t="s">
        <v>151</v>
      </c>
      <c r="E105" s="564" t="s">
        <v>152</v>
      </c>
      <c r="F105" s="564" t="s">
        <v>153</v>
      </c>
      <c r="G105" s="565" t="s">
        <v>154</v>
      </c>
      <c r="H105" s="1"/>
      <c r="M105" s="488"/>
    </row>
    <row r="106" spans="4:13" ht="25.5" x14ac:dyDescent="0.55000000000000004">
      <c r="D106" s="10"/>
      <c r="E106" s="566">
        <v>1.1950000000000001</v>
      </c>
      <c r="F106" s="11"/>
      <c r="G106" s="676">
        <v>0</v>
      </c>
      <c r="H106" s="1"/>
      <c r="M106" s="488"/>
    </row>
    <row r="107" spans="4:13" ht="26" thickBot="1" x14ac:dyDescent="0.6">
      <c r="D107" s="12"/>
      <c r="E107" s="677">
        <v>1.1950000000000001</v>
      </c>
      <c r="F107" s="13"/>
      <c r="G107" s="678">
        <v>0</v>
      </c>
      <c r="H107" s="1"/>
      <c r="M107" s="488"/>
    </row>
    <row r="108" spans="4:13" ht="26" thickBot="1" x14ac:dyDescent="0.6">
      <c r="D108" s="567"/>
      <c r="E108" s="568"/>
      <c r="F108" s="567"/>
      <c r="G108" s="679">
        <v>0</v>
      </c>
      <c r="H108" s="1"/>
      <c r="M108" s="488"/>
    </row>
    <row r="109" spans="4:13" customFormat="1" ht="25" x14ac:dyDescent="0.5">
      <c r="E109" s="18"/>
      <c r="H109" s="1"/>
      <c r="M109" s="488"/>
    </row>
    <row r="110" spans="4:13" customFormat="1" ht="25" x14ac:dyDescent="0.5">
      <c r="E110" s="18"/>
      <c r="M110" s="488"/>
    </row>
    <row r="111" spans="4:13" ht="25" x14ac:dyDescent="0.5">
      <c r="D111" s="16" t="s">
        <v>249</v>
      </c>
      <c r="E111" s="14"/>
      <c r="F111" s="14"/>
      <c r="G111" s="1"/>
      <c r="H111" s="1"/>
      <c r="M111" s="488"/>
    </row>
    <row r="112" spans="4:13" ht="25" x14ac:dyDescent="0.5">
      <c r="D112" s="14"/>
      <c r="E112" s="14"/>
      <c r="F112" s="14"/>
      <c r="G112" s="1"/>
      <c r="H112" s="1"/>
      <c r="M112" s="488"/>
    </row>
    <row r="113" spans="4:13" s="15" customFormat="1" ht="25" x14ac:dyDescent="0.5">
      <c r="D113" s="14"/>
      <c r="E113" s="14"/>
      <c r="F113" s="14"/>
      <c r="M113" s="315"/>
    </row>
    <row r="114" spans="4:13" ht="25.5" thickBot="1" x14ac:dyDescent="0.55000000000000004">
      <c r="D114" s="564" t="s">
        <v>151</v>
      </c>
      <c r="E114" s="564" t="s">
        <v>152</v>
      </c>
      <c r="F114" s="564" t="s">
        <v>153</v>
      </c>
      <c r="G114" s="565" t="s">
        <v>154</v>
      </c>
      <c r="H114" s="1"/>
      <c r="M114" s="488"/>
    </row>
    <row r="115" spans="4:13" ht="25.5" x14ac:dyDescent="0.55000000000000004">
      <c r="D115" s="11"/>
      <c r="E115" s="566">
        <v>1.1499999999999999</v>
      </c>
      <c r="F115" s="11"/>
      <c r="G115" s="569">
        <v>0</v>
      </c>
      <c r="H115" s="1"/>
      <c r="M115" s="488"/>
    </row>
    <row r="116" spans="4:13" ht="25.5" x14ac:dyDescent="0.55000000000000004">
      <c r="D116" s="8"/>
      <c r="E116" s="570">
        <v>1.1499999999999999</v>
      </c>
      <c r="F116" s="8"/>
      <c r="G116" s="571">
        <v>0</v>
      </c>
      <c r="H116" s="1"/>
      <c r="M116" s="488"/>
    </row>
    <row r="117" spans="4:13" ht="25.5" x14ac:dyDescent="0.55000000000000004">
      <c r="D117" s="8"/>
      <c r="E117" s="570">
        <v>1.1499999999999999</v>
      </c>
      <c r="F117" s="8"/>
      <c r="G117" s="571">
        <v>0</v>
      </c>
      <c r="H117" s="1"/>
      <c r="M117" s="488"/>
    </row>
    <row r="118" spans="4:13" ht="25.5" x14ac:dyDescent="0.55000000000000004">
      <c r="D118" s="8"/>
      <c r="E118" s="570">
        <v>1.1499999999999999</v>
      </c>
      <c r="F118" s="8"/>
      <c r="G118" s="571">
        <v>0</v>
      </c>
      <c r="H118" s="1"/>
      <c r="M118" s="488"/>
    </row>
    <row r="119" spans="4:13" ht="25.5" x14ac:dyDescent="0.55000000000000004">
      <c r="D119" s="8"/>
      <c r="E119" s="570">
        <v>1.1499999999999999</v>
      </c>
      <c r="F119" s="8"/>
      <c r="G119" s="571">
        <v>0</v>
      </c>
      <c r="H119" s="1"/>
      <c r="M119" s="488"/>
    </row>
    <row r="120" spans="4:13" ht="25.5" x14ac:dyDescent="0.55000000000000004">
      <c r="D120" s="8"/>
      <c r="E120" s="570">
        <v>1.1499999999999999</v>
      </c>
      <c r="F120" s="8"/>
      <c r="G120" s="571">
        <v>0</v>
      </c>
      <c r="H120" s="1"/>
      <c r="M120" s="488"/>
    </row>
    <row r="121" spans="4:13" ht="25.5" x14ac:dyDescent="0.55000000000000004">
      <c r="D121" s="8"/>
      <c r="E121" s="570">
        <v>1.1499999999999999</v>
      </c>
      <c r="F121" s="8"/>
      <c r="G121" s="571">
        <v>0</v>
      </c>
      <c r="H121" s="1"/>
      <c r="M121" s="488"/>
    </row>
    <row r="122" spans="4:13" ht="25.5" x14ac:dyDescent="0.55000000000000004">
      <c r="D122" s="8"/>
      <c r="E122" s="570">
        <v>1.1499999999999999</v>
      </c>
      <c r="F122" s="8"/>
      <c r="G122" s="571">
        <v>0</v>
      </c>
      <c r="H122" s="1"/>
      <c r="M122" s="488"/>
    </row>
    <row r="123" spans="4:13" ht="25.5" x14ac:dyDescent="0.55000000000000004">
      <c r="D123" s="8"/>
      <c r="E123" s="570">
        <v>1.1499999999999999</v>
      </c>
      <c r="F123" s="8"/>
      <c r="G123" s="571">
        <v>0</v>
      </c>
      <c r="H123" s="1"/>
      <c r="M123" s="488"/>
    </row>
    <row r="124" spans="4:13" ht="25.5" x14ac:dyDescent="0.55000000000000004">
      <c r="D124" s="8"/>
      <c r="E124" s="570">
        <v>1.1499999999999999</v>
      </c>
      <c r="F124" s="8"/>
      <c r="G124" s="571">
        <v>0</v>
      </c>
      <c r="H124" s="1"/>
      <c r="M124" s="488"/>
    </row>
    <row r="125" spans="4:13" ht="26" thickBot="1" x14ac:dyDescent="0.6">
      <c r="D125" s="13"/>
      <c r="E125" s="677">
        <v>1.1499999999999999</v>
      </c>
      <c r="F125" s="13"/>
      <c r="G125" s="680">
        <v>0</v>
      </c>
      <c r="H125" s="1"/>
      <c r="M125" s="488"/>
    </row>
    <row r="126" spans="4:13" ht="26" thickBot="1" x14ac:dyDescent="0.6">
      <c r="D126" s="567"/>
      <c r="E126" s="568"/>
      <c r="F126" s="567"/>
      <c r="G126" s="572">
        <v>0</v>
      </c>
      <c r="H126" s="1"/>
      <c r="M126" s="488"/>
    </row>
    <row r="127" spans="4:13" customFormat="1" ht="25" x14ac:dyDescent="0.5">
      <c r="E127" s="18"/>
      <c r="M127" s="488"/>
    </row>
    <row r="128" spans="4:13" customFormat="1" ht="25" x14ac:dyDescent="0.5">
      <c r="E128" s="18"/>
      <c r="M128" s="488"/>
    </row>
    <row r="129" spans="4:13" customFormat="1" ht="25" x14ac:dyDescent="0.5">
      <c r="E129" s="18"/>
      <c r="G129" s="18"/>
      <c r="H129" s="18"/>
      <c r="M129" s="488"/>
    </row>
    <row r="130" spans="4:13" s="239" customFormat="1" ht="25" x14ac:dyDescent="0.5">
      <c r="E130" s="240"/>
      <c r="G130" s="240"/>
      <c r="H130" s="240"/>
      <c r="M130" s="683"/>
    </row>
    <row r="131" spans="4:13" s="245" customFormat="1" ht="25" x14ac:dyDescent="0.5">
      <c r="D131" s="259" t="s">
        <v>33</v>
      </c>
      <c r="E131" s="258"/>
      <c r="F131" s="258"/>
      <c r="M131" s="683"/>
    </row>
    <row r="132" spans="4:13" s="245" customFormat="1" ht="25" x14ac:dyDescent="0.5">
      <c r="D132" s="258"/>
      <c r="E132" s="258"/>
      <c r="F132" s="258"/>
      <c r="M132" s="683"/>
    </row>
    <row r="133" spans="4:13" s="260" customFormat="1" ht="25" x14ac:dyDescent="0.5">
      <c r="D133" s="258"/>
      <c r="E133" s="258"/>
      <c r="F133" s="258"/>
      <c r="M133" s="490"/>
    </row>
    <row r="134" spans="4:13" s="245" customFormat="1" ht="25" x14ac:dyDescent="0.5">
      <c r="D134" s="573" t="s">
        <v>151</v>
      </c>
      <c r="E134" s="573" t="s">
        <v>152</v>
      </c>
      <c r="F134" s="573" t="s">
        <v>153</v>
      </c>
      <c r="G134" s="574" t="s">
        <v>154</v>
      </c>
      <c r="M134" s="683"/>
    </row>
    <row r="135" spans="4:13" s="245" customFormat="1" ht="25.5" x14ac:dyDescent="0.55000000000000004">
      <c r="D135" s="251"/>
      <c r="E135" s="575">
        <v>1.1499999999999999</v>
      </c>
      <c r="F135" s="251"/>
      <c r="G135" s="576">
        <v>0</v>
      </c>
      <c r="M135" s="683"/>
    </row>
    <row r="136" spans="4:13" s="245" customFormat="1" ht="25.5" x14ac:dyDescent="0.55000000000000004">
      <c r="D136" s="251"/>
      <c r="E136" s="575">
        <v>1.1499999999999999</v>
      </c>
      <c r="F136" s="251"/>
      <c r="G136" s="576">
        <v>0</v>
      </c>
      <c r="M136" s="683"/>
    </row>
    <row r="137" spans="4:13" s="245" customFormat="1" ht="25.5" x14ac:dyDescent="0.55000000000000004">
      <c r="D137" s="251"/>
      <c r="E137" s="575">
        <v>1.1499999999999999</v>
      </c>
      <c r="F137" s="251"/>
      <c r="G137" s="576">
        <v>0</v>
      </c>
      <c r="M137" s="683"/>
    </row>
    <row r="138" spans="4:13" s="245" customFormat="1" ht="26" thickBot="1" x14ac:dyDescent="0.6">
      <c r="D138" s="256"/>
      <c r="E138" s="577">
        <v>1.1499999999999999</v>
      </c>
      <c r="F138" s="256"/>
      <c r="G138" s="578">
        <v>0</v>
      </c>
      <c r="M138" s="683"/>
    </row>
    <row r="139" spans="4:13" s="245" customFormat="1" ht="26" thickBot="1" x14ac:dyDescent="0.6">
      <c r="D139" s="262"/>
      <c r="E139" s="263"/>
      <c r="F139" s="262"/>
      <c r="G139" s="579">
        <v>0</v>
      </c>
      <c r="M139" s="683"/>
    </row>
    <row r="140" spans="4:13" s="239" customFormat="1" ht="25" x14ac:dyDescent="0.5">
      <c r="E140" s="240"/>
      <c r="G140" s="240"/>
      <c r="H140" s="240"/>
      <c r="M140" s="683"/>
    </row>
    <row r="141" spans="4:13" s="239" customFormat="1" ht="25" x14ac:dyDescent="0.5">
      <c r="D141" s="245" t="s">
        <v>31</v>
      </c>
      <c r="E141" s="246"/>
      <c r="F141" s="245"/>
      <c r="G141" s="240"/>
      <c r="M141" s="683"/>
    </row>
    <row r="142" spans="4:13" s="239" customFormat="1" ht="25" x14ac:dyDescent="0.5">
      <c r="D142" s="245"/>
      <c r="E142" s="246"/>
      <c r="F142" s="245"/>
      <c r="G142" s="240"/>
      <c r="M142" s="683"/>
    </row>
    <row r="143" spans="4:13" s="245" customFormat="1" ht="25.5" thickBot="1" x14ac:dyDescent="0.55000000000000004">
      <c r="D143" s="573" t="s">
        <v>151</v>
      </c>
      <c r="E143" s="573" t="s">
        <v>152</v>
      </c>
      <c r="F143" s="573" t="s">
        <v>153</v>
      </c>
      <c r="G143" s="574" t="s">
        <v>154</v>
      </c>
      <c r="M143" s="683"/>
    </row>
    <row r="144" spans="4:13" s="245" customFormat="1" ht="25.5" x14ac:dyDescent="0.55000000000000004">
      <c r="D144" s="248"/>
      <c r="E144" s="580">
        <v>1.2</v>
      </c>
      <c r="F144" s="248"/>
      <c r="G144" s="581">
        <v>0</v>
      </c>
      <c r="M144" s="683"/>
    </row>
    <row r="145" spans="4:13" s="245" customFormat="1" ht="25.5" x14ac:dyDescent="0.55000000000000004">
      <c r="D145" s="251"/>
      <c r="E145" s="575">
        <v>1.2</v>
      </c>
      <c r="F145" s="251"/>
      <c r="G145" s="576">
        <v>0</v>
      </c>
      <c r="M145" s="683"/>
    </row>
    <row r="146" spans="4:13" s="245" customFormat="1" ht="25.5" x14ac:dyDescent="0.55000000000000004">
      <c r="D146" s="251"/>
      <c r="E146" s="575">
        <v>1.2</v>
      </c>
      <c r="F146" s="251"/>
      <c r="G146" s="576">
        <v>0</v>
      </c>
      <c r="M146" s="683"/>
    </row>
    <row r="147" spans="4:13" s="245" customFormat="1" ht="25.5" x14ac:dyDescent="0.55000000000000004">
      <c r="D147" s="251"/>
      <c r="E147" s="575">
        <v>1.2</v>
      </c>
      <c r="F147" s="251"/>
      <c r="G147" s="576">
        <v>0</v>
      </c>
      <c r="M147" s="683"/>
    </row>
    <row r="148" spans="4:13" s="245" customFormat="1" ht="26" thickBot="1" x14ac:dyDescent="0.6">
      <c r="D148" s="256"/>
      <c r="E148" s="577">
        <v>1.2</v>
      </c>
      <c r="F148" s="256"/>
      <c r="G148" s="578">
        <v>0</v>
      </c>
      <c r="M148" s="683"/>
    </row>
    <row r="149" spans="4:13" s="245" customFormat="1" ht="26" thickBot="1" x14ac:dyDescent="0.6">
      <c r="D149" s="262"/>
      <c r="E149" s="263"/>
      <c r="F149" s="262"/>
      <c r="G149" s="579">
        <v>0</v>
      </c>
      <c r="M149" s="683"/>
    </row>
    <row r="150" spans="4:13" s="239" customFormat="1" ht="25" x14ac:dyDescent="0.5">
      <c r="E150" s="240"/>
      <c r="G150" s="240"/>
      <c r="H150" s="240"/>
      <c r="M150" s="683"/>
    </row>
    <row r="151" spans="4:13" s="239" customFormat="1" ht="25" x14ac:dyDescent="0.5">
      <c r="E151" s="240"/>
      <c r="G151" s="240"/>
      <c r="H151" s="240"/>
      <c r="M151" s="683"/>
    </row>
    <row r="152" spans="4:13" s="239" customFormat="1" ht="25" x14ac:dyDescent="0.5">
      <c r="E152" s="240"/>
      <c r="G152" s="240"/>
      <c r="H152" s="240"/>
      <c r="M152" s="683"/>
    </row>
    <row r="153" spans="4:13" s="239" customFormat="1" ht="25" x14ac:dyDescent="0.5">
      <c r="E153" s="240"/>
      <c r="G153" s="240"/>
      <c r="H153" s="240"/>
      <c r="M153" s="683"/>
    </row>
  </sheetData>
  <mergeCells count="4">
    <mergeCell ref="H1:M1"/>
    <mergeCell ref="A11:A16"/>
    <mergeCell ref="A17:A18"/>
    <mergeCell ref="A64:A70"/>
  </mergeCells>
  <hyperlinks>
    <hyperlink ref="H1:L1" location="'Водосточные сис-мы'!R1C1" display="Водосточные системы"/>
    <hyperlink ref="H1:M1" location="Оглавление!R1C1" display="Оглавление"/>
  </hyperlinks>
  <pageMargins left="0.25" right="0.25" top="0.75" bottom="0.75" header="0.3" footer="0.3"/>
  <pageSetup paperSize="9" scale="55" fitToHeight="0" orientation="portrait" r:id="rId1"/>
  <rowBreaks count="2" manualBreakCount="2">
    <brk id="58" max="6" man="1"/>
    <brk id="73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1"/>
    <pageSetUpPr fitToPage="1"/>
  </sheetPr>
  <dimension ref="A1:U162"/>
  <sheetViews>
    <sheetView view="pageBreakPreview" topLeftCell="D43" zoomScale="60" zoomScaleNormal="100" workbookViewId="0">
      <selection activeCell="F43" sqref="F1:U1048576"/>
    </sheetView>
  </sheetViews>
  <sheetFormatPr defaultColWidth="9.1796875" defaultRowHeight="12.5" x14ac:dyDescent="0.25"/>
  <cols>
    <col min="1" max="1" width="10.7265625" style="239" bestFit="1" customWidth="1"/>
    <col min="2" max="2" width="8.1796875" style="239" bestFit="1" customWidth="1"/>
    <col min="3" max="3" width="90.7265625" style="239" customWidth="1"/>
    <col min="4" max="4" width="26.54296875" style="239" bestFit="1" customWidth="1"/>
    <col min="5" max="5" width="24.453125" style="240" customWidth="1"/>
    <col min="6" max="6" width="14.54296875" style="239" bestFit="1" customWidth="1"/>
    <col min="7" max="7" width="22" style="240" bestFit="1" customWidth="1"/>
    <col min="8" max="8" width="3.36328125" style="240" customWidth="1"/>
    <col min="9" max="9" width="6.453125" style="239" hidden="1" customWidth="1"/>
    <col min="10" max="10" width="13.7265625" style="239" hidden="1" customWidth="1"/>
    <col min="11" max="11" width="18.81640625" style="239" bestFit="1" customWidth="1"/>
    <col min="12" max="12" width="12.54296875" style="239" bestFit="1" customWidth="1"/>
    <col min="13" max="16384" width="9.1796875" style="239"/>
  </cols>
  <sheetData>
    <row r="1" spans="1:15" s="211" customFormat="1" ht="23.5" thickBot="1" x14ac:dyDescent="0.55000000000000004">
      <c r="A1" s="210"/>
      <c r="B1" s="273"/>
      <c r="C1" s="110"/>
      <c r="D1" s="112" t="s">
        <v>29</v>
      </c>
      <c r="E1" s="89"/>
      <c r="F1" s="197"/>
      <c r="G1" s="106"/>
      <c r="H1" s="930"/>
      <c r="I1" s="930"/>
      <c r="J1" s="930"/>
      <c r="K1" s="930"/>
      <c r="L1" s="930"/>
      <c r="M1" s="930"/>
      <c r="N1" s="930"/>
      <c r="O1" s="930"/>
    </row>
    <row r="2" spans="1:15" s="211" customFormat="1" ht="18.5" thickBot="1" x14ac:dyDescent="0.45">
      <c r="A2" s="212"/>
      <c r="B2" s="94"/>
      <c r="C2" s="93"/>
      <c r="D2" s="107"/>
      <c r="E2" s="95"/>
      <c r="F2" s="95"/>
      <c r="G2" s="793"/>
      <c r="H2" s="214"/>
      <c r="I2" s="214"/>
      <c r="J2" s="214"/>
      <c r="K2" s="215"/>
      <c r="L2" s="215"/>
    </row>
    <row r="3" spans="1:15" s="211" customFormat="1" ht="13.5" customHeight="1" x14ac:dyDescent="0.45">
      <c r="A3" s="212"/>
      <c r="B3" s="94"/>
      <c r="C3" s="111"/>
      <c r="D3" s="94"/>
      <c r="E3" s="95"/>
      <c r="F3" s="95"/>
      <c r="G3" s="100"/>
      <c r="H3" s="214"/>
      <c r="I3" s="214"/>
      <c r="J3" s="214"/>
      <c r="K3" s="215"/>
      <c r="L3" s="215"/>
    </row>
    <row r="4" spans="1:15" s="211" customFormat="1" ht="22.5" x14ac:dyDescent="0.45">
      <c r="A4" s="212"/>
      <c r="B4" s="92"/>
      <c r="C4" s="95"/>
      <c r="D4" s="94"/>
      <c r="E4" s="95"/>
      <c r="F4" s="95"/>
      <c r="G4" s="100"/>
      <c r="H4" s="214"/>
      <c r="I4" s="214"/>
      <c r="J4" s="214"/>
      <c r="K4" s="215"/>
      <c r="L4" s="215"/>
    </row>
    <row r="5" spans="1:15" s="211" customFormat="1" ht="23" x14ac:dyDescent="0.5">
      <c r="A5" s="212"/>
      <c r="B5" s="98" t="s">
        <v>30</v>
      </c>
      <c r="C5" s="95"/>
      <c r="D5" s="274"/>
      <c r="E5" s="95"/>
      <c r="F5" s="95"/>
      <c r="G5" s="100"/>
      <c r="H5" s="214"/>
      <c r="I5" s="214"/>
      <c r="J5" s="214"/>
      <c r="K5" s="217"/>
      <c r="L5" s="217"/>
    </row>
    <row r="6" spans="1:15" s="216" customFormat="1" ht="23" x14ac:dyDescent="0.5">
      <c r="A6" s="213"/>
      <c r="B6" s="98" t="s">
        <v>50</v>
      </c>
      <c r="C6" s="111"/>
      <c r="D6" s="94"/>
      <c r="E6" s="93"/>
      <c r="F6" s="95"/>
      <c r="G6" s="100"/>
    </row>
    <row r="7" spans="1:15" s="218" customFormat="1" ht="23" x14ac:dyDescent="0.5">
      <c r="B7" s="101" t="s">
        <v>32</v>
      </c>
      <c r="C7" s="97"/>
      <c r="D7" s="108"/>
      <c r="E7" s="99"/>
      <c r="F7" s="99"/>
      <c r="G7" s="100"/>
    </row>
    <row r="8" spans="1:15" s="218" customFormat="1" ht="23.5" thickBot="1" x14ac:dyDescent="0.55000000000000004">
      <c r="B8" s="102" t="s">
        <v>51</v>
      </c>
      <c r="C8" s="103"/>
      <c r="D8" s="109"/>
      <c r="E8" s="104"/>
      <c r="F8" s="104"/>
      <c r="G8" s="105"/>
    </row>
    <row r="9" spans="1:15" s="219" customFormat="1" ht="18" thickBot="1" x14ac:dyDescent="0.4">
      <c r="E9" s="220"/>
      <c r="G9" s="220"/>
      <c r="H9" s="220"/>
    </row>
    <row r="10" spans="1:15" s="219" customFormat="1" ht="18.5" thickBot="1" x14ac:dyDescent="0.45">
      <c r="B10" s="221" t="s">
        <v>0</v>
      </c>
      <c r="C10" s="222" t="s">
        <v>1</v>
      </c>
      <c r="D10" s="222" t="s">
        <v>2</v>
      </c>
      <c r="E10" s="223"/>
      <c r="F10" s="224"/>
      <c r="G10" s="225"/>
    </row>
    <row r="11" spans="1:15" s="219" customFormat="1" ht="25.5" thickBot="1" x14ac:dyDescent="0.55000000000000004">
      <c r="B11" s="330">
        <v>1</v>
      </c>
      <c r="C11" s="333" t="s">
        <v>291</v>
      </c>
      <c r="D11" s="331" t="s">
        <v>5</v>
      </c>
      <c r="E11" s="332"/>
      <c r="F11" s="434"/>
      <c r="G11" s="312"/>
      <c r="H11" s="199"/>
      <c r="I11" s="115"/>
      <c r="J11" s="200"/>
    </row>
    <row r="12" spans="1:15" s="219" customFormat="1" ht="25" x14ac:dyDescent="0.5">
      <c r="B12" s="341">
        <v>2</v>
      </c>
      <c r="C12" s="374" t="s">
        <v>292</v>
      </c>
      <c r="D12" s="342" t="s">
        <v>5</v>
      </c>
      <c r="E12" s="343"/>
      <c r="F12" s="435"/>
      <c r="G12" s="363"/>
      <c r="H12" s="199"/>
      <c r="I12" s="115"/>
      <c r="J12" s="200"/>
    </row>
    <row r="13" spans="1:15" s="219" customFormat="1" ht="25" x14ac:dyDescent="0.5">
      <c r="B13" s="341">
        <v>3</v>
      </c>
      <c r="C13" s="374" t="s">
        <v>293</v>
      </c>
      <c r="D13" s="342" t="s">
        <v>5</v>
      </c>
      <c r="E13" s="343"/>
      <c r="F13" s="435"/>
      <c r="G13" s="363"/>
      <c r="H13" s="228"/>
      <c r="I13" s="82"/>
      <c r="J13" s="229"/>
    </row>
    <row r="14" spans="1:15" s="219" customFormat="1" ht="25" x14ac:dyDescent="0.5">
      <c r="B14" s="375">
        <v>4</v>
      </c>
      <c r="C14" s="376" t="s">
        <v>294</v>
      </c>
      <c r="D14" s="377" t="s">
        <v>5</v>
      </c>
      <c r="E14" s="378"/>
      <c r="F14" s="436"/>
      <c r="G14" s="380"/>
      <c r="H14" s="231"/>
      <c r="I14" s="82"/>
      <c r="J14" s="230"/>
    </row>
    <row r="15" spans="1:15" s="219" customFormat="1" ht="25" x14ac:dyDescent="0.5">
      <c r="B15" s="375">
        <v>4</v>
      </c>
      <c r="C15" s="376" t="s">
        <v>295</v>
      </c>
      <c r="D15" s="377" t="s">
        <v>5</v>
      </c>
      <c r="E15" s="378"/>
      <c r="F15" s="436"/>
      <c r="G15" s="380"/>
      <c r="H15" s="231"/>
      <c r="I15" s="82"/>
      <c r="J15" s="230"/>
    </row>
    <row r="16" spans="1:15" s="219" customFormat="1" ht="25" x14ac:dyDescent="0.5">
      <c r="B16" s="375">
        <v>4</v>
      </c>
      <c r="C16" s="376" t="s">
        <v>210</v>
      </c>
      <c r="D16" s="377" t="s">
        <v>5</v>
      </c>
      <c r="E16" s="378"/>
      <c r="F16" s="436"/>
      <c r="G16" s="380"/>
      <c r="H16" s="231"/>
      <c r="I16" s="82"/>
      <c r="J16" s="230"/>
    </row>
    <row r="17" spans="2:10" s="219" customFormat="1" ht="25" x14ac:dyDescent="0.5">
      <c r="B17" s="375">
        <v>4</v>
      </c>
      <c r="C17" s="376" t="s">
        <v>211</v>
      </c>
      <c r="D17" s="377" t="s">
        <v>5</v>
      </c>
      <c r="E17" s="378"/>
      <c r="F17" s="436"/>
      <c r="G17" s="380"/>
      <c r="H17" s="231"/>
      <c r="I17" s="82"/>
      <c r="J17" s="230"/>
    </row>
    <row r="18" spans="2:10" s="219" customFormat="1" ht="25" x14ac:dyDescent="0.5">
      <c r="B18" s="375">
        <v>4</v>
      </c>
      <c r="C18" s="376" t="s">
        <v>212</v>
      </c>
      <c r="D18" s="377" t="s">
        <v>5</v>
      </c>
      <c r="E18" s="378"/>
      <c r="F18" s="436"/>
      <c r="G18" s="380"/>
      <c r="H18" s="231"/>
      <c r="I18" s="82"/>
      <c r="J18" s="230"/>
    </row>
    <row r="19" spans="2:10" s="219" customFormat="1" ht="25.5" thickBot="1" x14ac:dyDescent="0.55000000000000004">
      <c r="B19" s="375">
        <v>4</v>
      </c>
      <c r="C19" s="376" t="s">
        <v>213</v>
      </c>
      <c r="D19" s="377" t="s">
        <v>5</v>
      </c>
      <c r="E19" s="378"/>
      <c r="F19" s="436"/>
      <c r="G19" s="380"/>
      <c r="H19" s="231"/>
      <c r="I19" s="82"/>
      <c r="J19" s="230"/>
    </row>
    <row r="20" spans="2:10" s="219" customFormat="1" ht="25.5" thickBot="1" x14ac:dyDescent="0.55000000000000004">
      <c r="B20" s="330">
        <v>1</v>
      </c>
      <c r="C20" s="333" t="s">
        <v>214</v>
      </c>
      <c r="D20" s="331" t="s">
        <v>5</v>
      </c>
      <c r="E20" s="332"/>
      <c r="F20" s="434"/>
      <c r="G20" s="312"/>
      <c r="H20" s="199"/>
      <c r="I20" s="82"/>
      <c r="J20" s="200"/>
    </row>
    <row r="21" spans="2:10" s="219" customFormat="1" ht="25.5" thickBot="1" x14ac:dyDescent="0.55000000000000004">
      <c r="B21" s="381">
        <v>1</v>
      </c>
      <c r="C21" s="376" t="s">
        <v>215</v>
      </c>
      <c r="D21" s="382" t="s">
        <v>5</v>
      </c>
      <c r="E21" s="383"/>
      <c r="F21" s="437"/>
      <c r="G21" s="384"/>
      <c r="H21" s="199"/>
      <c r="I21" s="82"/>
      <c r="J21" s="200"/>
    </row>
    <row r="22" spans="2:10" s="219" customFormat="1" ht="25" x14ac:dyDescent="0.5">
      <c r="B22" s="330">
        <v>1</v>
      </c>
      <c r="C22" s="333" t="s">
        <v>216</v>
      </c>
      <c r="D22" s="331" t="s">
        <v>5</v>
      </c>
      <c r="E22" s="332"/>
      <c r="F22" s="434"/>
      <c r="G22" s="312"/>
      <c r="H22" s="334"/>
      <c r="I22" s="82"/>
      <c r="J22" s="232"/>
    </row>
    <row r="23" spans="2:10" s="219" customFormat="1" ht="25.5" thickBot="1" x14ac:dyDescent="0.55000000000000004">
      <c r="B23" s="364">
        <v>1</v>
      </c>
      <c r="C23" s="385" t="s">
        <v>217</v>
      </c>
      <c r="D23" s="386" t="s">
        <v>5</v>
      </c>
      <c r="E23" s="387"/>
      <c r="F23" s="438"/>
      <c r="G23" s="365"/>
      <c r="H23" s="334"/>
      <c r="I23" s="82"/>
      <c r="J23" s="232"/>
    </row>
    <row r="24" spans="2:10" s="219" customFormat="1" ht="25.5" thickBot="1" x14ac:dyDescent="0.55000000000000004">
      <c r="B24" s="422">
        <v>1</v>
      </c>
      <c r="C24" s="423" t="s">
        <v>218</v>
      </c>
      <c r="D24" s="424" t="s">
        <v>5</v>
      </c>
      <c r="E24" s="439"/>
      <c r="F24" s="440"/>
      <c r="G24" s="398"/>
      <c r="H24" s="199"/>
      <c r="I24" s="82"/>
      <c r="J24" s="200"/>
    </row>
    <row r="25" spans="2:10" s="219" customFormat="1" ht="25" x14ac:dyDescent="0.5">
      <c r="B25" s="341">
        <v>1</v>
      </c>
      <c r="C25" s="374" t="s">
        <v>219</v>
      </c>
      <c r="D25" s="342" t="s">
        <v>5</v>
      </c>
      <c r="E25" s="343"/>
      <c r="F25" s="435"/>
      <c r="G25" s="363"/>
      <c r="H25" s="199"/>
      <c r="I25" s="82"/>
      <c r="J25" s="200"/>
    </row>
    <row r="26" spans="2:10" s="219" customFormat="1" ht="25" x14ac:dyDescent="0.5">
      <c r="B26" s="341">
        <v>1</v>
      </c>
      <c r="C26" s="374" t="s">
        <v>220</v>
      </c>
      <c r="D26" s="342" t="s">
        <v>5</v>
      </c>
      <c r="E26" s="343"/>
      <c r="F26" s="435"/>
      <c r="G26" s="363"/>
      <c r="H26" s="228"/>
      <c r="I26" s="82"/>
      <c r="J26" s="229"/>
    </row>
    <row r="27" spans="2:10" s="219" customFormat="1" ht="25.5" thickBot="1" x14ac:dyDescent="0.55000000000000004">
      <c r="B27" s="364">
        <v>1</v>
      </c>
      <c r="C27" s="385" t="s">
        <v>221</v>
      </c>
      <c r="D27" s="386" t="s">
        <v>5</v>
      </c>
      <c r="E27" s="387"/>
      <c r="F27" s="438"/>
      <c r="G27" s="365"/>
      <c r="H27" s="228"/>
      <c r="I27" s="82"/>
      <c r="J27" s="229"/>
    </row>
    <row r="28" spans="2:10" s="219" customFormat="1" ht="25" x14ac:dyDescent="0.5">
      <c r="B28" s="422">
        <v>1</v>
      </c>
      <c r="C28" s="423" t="s">
        <v>178</v>
      </c>
      <c r="D28" s="424" t="s">
        <v>5</v>
      </c>
      <c r="E28" s="439"/>
      <c r="F28" s="440"/>
      <c r="G28" s="441"/>
      <c r="H28" s="199"/>
      <c r="I28" s="82"/>
      <c r="J28" s="200"/>
    </row>
    <row r="29" spans="2:10" s="219" customFormat="1" ht="25.5" thickBot="1" x14ac:dyDescent="0.55000000000000004">
      <c r="B29" s="381">
        <v>1</v>
      </c>
      <c r="C29" s="376" t="s">
        <v>222</v>
      </c>
      <c r="D29" s="382" t="s">
        <v>5</v>
      </c>
      <c r="E29" s="383"/>
      <c r="F29" s="437"/>
      <c r="G29" s="441"/>
      <c r="H29" s="233"/>
      <c r="I29" s="82"/>
      <c r="J29" s="229"/>
    </row>
    <row r="30" spans="2:10" s="219" customFormat="1" ht="25.5" thickBot="1" x14ac:dyDescent="0.55000000000000004">
      <c r="B30" s="330">
        <v>1</v>
      </c>
      <c r="C30" s="333" t="s">
        <v>75</v>
      </c>
      <c r="D30" s="331" t="s">
        <v>4</v>
      </c>
      <c r="E30" s="332"/>
      <c r="F30" s="434"/>
      <c r="G30" s="312"/>
      <c r="H30" s="199"/>
      <c r="I30" s="82"/>
      <c r="J30" s="200"/>
    </row>
    <row r="31" spans="2:10" s="219" customFormat="1" ht="25.5" thickBot="1" x14ac:dyDescent="0.55000000000000004">
      <c r="B31" s="341">
        <v>1</v>
      </c>
      <c r="C31" s="374" t="s">
        <v>55</v>
      </c>
      <c r="D31" s="342" t="s">
        <v>4</v>
      </c>
      <c r="E31" s="343"/>
      <c r="F31" s="435"/>
      <c r="G31" s="363"/>
      <c r="H31" s="199"/>
      <c r="I31" s="82"/>
      <c r="J31" s="200"/>
    </row>
    <row r="32" spans="2:10" s="219" customFormat="1" ht="25.5" thickBot="1" x14ac:dyDescent="0.55000000000000004">
      <c r="B32" s="364">
        <v>1</v>
      </c>
      <c r="C32" s="385" t="s">
        <v>56</v>
      </c>
      <c r="D32" s="386" t="s">
        <v>4</v>
      </c>
      <c r="E32" s="387"/>
      <c r="F32" s="438"/>
      <c r="G32" s="365"/>
      <c r="H32" s="199"/>
      <c r="I32" s="82"/>
      <c r="J32" s="200"/>
    </row>
    <row r="33" spans="2:10" s="219" customFormat="1" ht="25" x14ac:dyDescent="0.5">
      <c r="B33" s="422">
        <v>1</v>
      </c>
      <c r="C33" s="423" t="s">
        <v>12</v>
      </c>
      <c r="D33" s="424" t="s">
        <v>7</v>
      </c>
      <c r="E33" s="439"/>
      <c r="F33" s="440"/>
      <c r="G33" s="398"/>
      <c r="H33" s="199"/>
      <c r="I33" s="82"/>
      <c r="J33" s="200"/>
    </row>
    <row r="34" spans="2:10" s="219" customFormat="1" ht="25" x14ac:dyDescent="0.5">
      <c r="B34" s="422">
        <v>2</v>
      </c>
      <c r="C34" s="374" t="s">
        <v>17</v>
      </c>
      <c r="D34" s="342" t="s">
        <v>7</v>
      </c>
      <c r="E34" s="343"/>
      <c r="F34" s="440"/>
      <c r="G34" s="363"/>
      <c r="H34" s="228"/>
      <c r="I34" s="82"/>
      <c r="J34" s="229"/>
    </row>
    <row r="35" spans="2:10" s="219" customFormat="1" ht="25" x14ac:dyDescent="0.5">
      <c r="B35" s="422">
        <v>3</v>
      </c>
      <c r="C35" s="374" t="s">
        <v>13</v>
      </c>
      <c r="D35" s="342" t="s">
        <v>7</v>
      </c>
      <c r="E35" s="343"/>
      <c r="F35" s="440"/>
      <c r="G35" s="363"/>
      <c r="H35" s="228"/>
      <c r="I35" s="82"/>
      <c r="J35" s="229"/>
    </row>
    <row r="36" spans="2:10" s="219" customFormat="1" ht="25" x14ac:dyDescent="0.5">
      <c r="B36" s="422">
        <v>4</v>
      </c>
      <c r="C36" s="374" t="s">
        <v>18</v>
      </c>
      <c r="D36" s="342" t="s">
        <v>7</v>
      </c>
      <c r="E36" s="343"/>
      <c r="F36" s="440"/>
      <c r="G36" s="363"/>
      <c r="H36" s="228"/>
      <c r="I36" s="82"/>
      <c r="J36" s="229"/>
    </row>
    <row r="37" spans="2:10" s="219" customFormat="1" ht="25" x14ac:dyDescent="0.5">
      <c r="B37" s="422">
        <v>5</v>
      </c>
      <c r="C37" s="374" t="s">
        <v>19</v>
      </c>
      <c r="D37" s="342" t="s">
        <v>7</v>
      </c>
      <c r="E37" s="343"/>
      <c r="F37" s="440"/>
      <c r="G37" s="363"/>
      <c r="H37" s="228"/>
      <c r="I37" s="82"/>
      <c r="J37" s="229"/>
    </row>
    <row r="38" spans="2:10" s="219" customFormat="1" ht="25" x14ac:dyDescent="0.5">
      <c r="B38" s="422">
        <v>6</v>
      </c>
      <c r="C38" s="374" t="s">
        <v>20</v>
      </c>
      <c r="D38" s="342" t="s">
        <v>7</v>
      </c>
      <c r="E38" s="343"/>
      <c r="F38" s="440"/>
      <c r="G38" s="363"/>
      <c r="H38" s="228"/>
      <c r="I38" s="82"/>
      <c r="J38" s="229"/>
    </row>
    <row r="39" spans="2:10" s="219" customFormat="1" ht="25" x14ac:dyDescent="0.5">
      <c r="B39" s="422">
        <v>7</v>
      </c>
      <c r="C39" s="374" t="s">
        <v>14</v>
      </c>
      <c r="D39" s="342" t="s">
        <v>7</v>
      </c>
      <c r="E39" s="343"/>
      <c r="F39" s="440"/>
      <c r="G39" s="363"/>
      <c r="H39" s="228"/>
      <c r="I39" s="82"/>
      <c r="J39" s="229"/>
    </row>
    <row r="40" spans="2:10" s="219" customFormat="1" ht="25" x14ac:dyDescent="0.5">
      <c r="B40" s="422">
        <v>8</v>
      </c>
      <c r="C40" s="374" t="s">
        <v>21</v>
      </c>
      <c r="D40" s="342" t="s">
        <v>7</v>
      </c>
      <c r="E40" s="343"/>
      <c r="F40" s="440"/>
      <c r="G40" s="363"/>
      <c r="H40" s="228"/>
      <c r="I40" s="82"/>
      <c r="J40" s="229"/>
    </row>
    <row r="41" spans="2:10" s="219" customFormat="1" ht="25" x14ac:dyDescent="0.5">
      <c r="B41" s="422">
        <v>9</v>
      </c>
      <c r="C41" s="374" t="s">
        <v>22</v>
      </c>
      <c r="D41" s="342" t="s">
        <v>7</v>
      </c>
      <c r="E41" s="343"/>
      <c r="F41" s="440"/>
      <c r="G41" s="363"/>
      <c r="H41" s="228"/>
      <c r="I41" s="82"/>
      <c r="J41" s="229"/>
    </row>
    <row r="42" spans="2:10" s="219" customFormat="1" ht="25" x14ac:dyDescent="0.5">
      <c r="B42" s="422">
        <v>10</v>
      </c>
      <c r="C42" s="374" t="s">
        <v>23</v>
      </c>
      <c r="D42" s="342" t="s">
        <v>5</v>
      </c>
      <c r="E42" s="343"/>
      <c r="F42" s="440"/>
      <c r="G42" s="363"/>
      <c r="H42" s="228"/>
      <c r="I42" s="82"/>
      <c r="J42" s="229"/>
    </row>
    <row r="43" spans="2:10" s="219" customFormat="1" ht="25" x14ac:dyDescent="0.5">
      <c r="B43" s="422">
        <v>11</v>
      </c>
      <c r="C43" s="374" t="s">
        <v>24</v>
      </c>
      <c r="D43" s="342" t="s">
        <v>4</v>
      </c>
      <c r="E43" s="343"/>
      <c r="F43" s="440"/>
      <c r="G43" s="363"/>
      <c r="H43" s="228"/>
      <c r="I43" s="82"/>
      <c r="J43" s="229"/>
    </row>
    <row r="44" spans="2:10" s="219" customFormat="1" ht="25" x14ac:dyDescent="0.5">
      <c r="B44" s="422">
        <v>12</v>
      </c>
      <c r="C44" s="374" t="s">
        <v>25</v>
      </c>
      <c r="D44" s="342" t="s">
        <v>7</v>
      </c>
      <c r="E44" s="343"/>
      <c r="F44" s="440"/>
      <c r="G44" s="363"/>
      <c r="H44" s="228"/>
      <c r="I44" s="82"/>
      <c r="J44" s="229"/>
    </row>
    <row r="45" spans="2:10" s="219" customFormat="1" ht="25" x14ac:dyDescent="0.5">
      <c r="B45" s="422">
        <v>13</v>
      </c>
      <c r="C45" s="374" t="s">
        <v>223</v>
      </c>
      <c r="D45" s="342" t="s">
        <v>7</v>
      </c>
      <c r="E45" s="343"/>
      <c r="F45" s="440"/>
      <c r="G45" s="363"/>
      <c r="H45" s="228"/>
      <c r="I45" s="82"/>
      <c r="J45" s="229"/>
    </row>
    <row r="46" spans="2:10" s="219" customFormat="1" ht="25" x14ac:dyDescent="0.5">
      <c r="B46" s="422">
        <v>14</v>
      </c>
      <c r="C46" s="374" t="s">
        <v>77</v>
      </c>
      <c r="D46" s="342" t="s">
        <v>7</v>
      </c>
      <c r="E46" s="343"/>
      <c r="F46" s="440"/>
      <c r="G46" s="363"/>
      <c r="H46" s="228"/>
      <c r="I46" s="82"/>
      <c r="J46" s="229"/>
    </row>
    <row r="47" spans="2:10" s="219" customFormat="1" ht="25" x14ac:dyDescent="0.5">
      <c r="B47" s="422">
        <v>15</v>
      </c>
      <c r="C47" s="442" t="s">
        <v>39</v>
      </c>
      <c r="D47" s="362" t="s">
        <v>5</v>
      </c>
      <c r="E47" s="362"/>
      <c r="F47" s="440"/>
      <c r="G47" s="363"/>
      <c r="H47" s="228"/>
      <c r="I47" s="82"/>
      <c r="J47" s="229"/>
    </row>
    <row r="48" spans="2:10" s="219" customFormat="1" ht="25.5" thickBot="1" x14ac:dyDescent="0.55000000000000004">
      <c r="B48" s="443">
        <v>16</v>
      </c>
      <c r="C48" s="397" t="s">
        <v>224</v>
      </c>
      <c r="D48" s="378" t="s">
        <v>5</v>
      </c>
      <c r="E48" s="378"/>
      <c r="F48" s="444"/>
      <c r="G48" s="384"/>
      <c r="H48" s="228"/>
      <c r="I48" s="82"/>
      <c r="J48" s="229"/>
    </row>
    <row r="49" spans="1:21" s="311" customFormat="1" ht="25" x14ac:dyDescent="0.5">
      <c r="A49" s="366"/>
      <c r="B49" s="330">
        <v>2</v>
      </c>
      <c r="C49" s="333" t="s">
        <v>482</v>
      </c>
      <c r="D49" s="331" t="s">
        <v>4</v>
      </c>
      <c r="E49" s="332"/>
      <c r="F49" s="332"/>
      <c r="G49" s="312"/>
      <c r="H49" s="344"/>
      <c r="I49" s="362"/>
      <c r="J49" s="345"/>
      <c r="M49" s="683"/>
      <c r="N49" s="686"/>
      <c r="O49" s="688"/>
      <c r="P49" s="686"/>
      <c r="Q49" s="688"/>
      <c r="R49" s="686"/>
      <c r="S49" s="345"/>
      <c r="T49" s="344"/>
      <c r="U49" s="345"/>
    </row>
    <row r="50" spans="1:21" s="311" customFormat="1" ht="25.5" thickBot="1" x14ac:dyDescent="0.55000000000000004">
      <c r="A50" s="366"/>
      <c r="B50" s="341">
        <v>1</v>
      </c>
      <c r="C50" s="374" t="s">
        <v>483</v>
      </c>
      <c r="D50" s="342" t="s">
        <v>4</v>
      </c>
      <c r="E50" s="343"/>
      <c r="F50" s="343"/>
      <c r="G50" s="363"/>
      <c r="H50" s="344"/>
      <c r="I50" s="362"/>
      <c r="J50" s="345"/>
      <c r="M50" s="683"/>
      <c r="N50" s="686"/>
      <c r="O50" s="688"/>
      <c r="P50" s="686"/>
      <c r="Q50" s="688"/>
      <c r="R50" s="686"/>
      <c r="S50" s="345"/>
      <c r="T50" s="344"/>
      <c r="U50" s="345"/>
    </row>
    <row r="51" spans="1:21" s="311" customFormat="1" ht="25.5" thickBot="1" x14ac:dyDescent="0.55000000000000004">
      <c r="B51" s="388">
        <v>1</v>
      </c>
      <c r="C51" s="389" t="s">
        <v>166</v>
      </c>
      <c r="D51" s="390" t="s">
        <v>9</v>
      </c>
      <c r="E51" s="391"/>
      <c r="F51" s="391"/>
      <c r="G51" s="379"/>
      <c r="H51" s="344"/>
      <c r="I51" s="362"/>
      <c r="J51" s="345"/>
    </row>
    <row r="52" spans="1:21" s="311" customFormat="1" ht="25.5" thickBot="1" x14ac:dyDescent="0.55000000000000004">
      <c r="B52" s="388">
        <v>1</v>
      </c>
      <c r="C52" s="389" t="s">
        <v>226</v>
      </c>
      <c r="D52" s="390" t="s">
        <v>9</v>
      </c>
      <c r="E52" s="391"/>
      <c r="F52" s="391"/>
      <c r="G52" s="379"/>
      <c r="H52" s="344"/>
      <c r="I52" s="362"/>
      <c r="J52" s="345"/>
    </row>
    <row r="53" spans="1:21" s="366" customFormat="1" ht="25.5" thickBot="1" x14ac:dyDescent="0.55000000000000004">
      <c r="B53" s="330">
        <v>1</v>
      </c>
      <c r="C53" s="399" t="s">
        <v>76</v>
      </c>
      <c r="D53" s="367" t="s">
        <v>4</v>
      </c>
      <c r="E53" s="367"/>
      <c r="F53" s="367"/>
      <c r="G53" s="312"/>
      <c r="H53" s="368"/>
      <c r="I53" s="367"/>
      <c r="J53" s="242"/>
      <c r="K53" s="311"/>
      <c r="L53" s="311"/>
      <c r="M53" s="311"/>
    </row>
    <row r="54" spans="1:21" s="366" customFormat="1" ht="25" x14ac:dyDescent="0.5">
      <c r="B54" s="341">
        <v>2</v>
      </c>
      <c r="C54" s="400" t="s">
        <v>16</v>
      </c>
      <c r="D54" s="401" t="s">
        <v>4</v>
      </c>
      <c r="E54" s="401"/>
      <c r="F54" s="401"/>
      <c r="G54" s="363"/>
      <c r="H54" s="368"/>
      <c r="I54" s="367"/>
      <c r="J54" s="242"/>
      <c r="K54" s="311"/>
      <c r="L54" s="311"/>
      <c r="M54" s="311"/>
    </row>
    <row r="55" spans="1:21" s="366" customFormat="1" ht="25" x14ac:dyDescent="0.5">
      <c r="B55" s="402">
        <v>3</v>
      </c>
      <c r="C55" s="400" t="s">
        <v>27</v>
      </c>
      <c r="D55" s="401" t="s">
        <v>9</v>
      </c>
      <c r="E55" s="401"/>
      <c r="F55" s="401"/>
      <c r="G55" s="363"/>
      <c r="H55" s="403"/>
      <c r="I55" s="401"/>
      <c r="J55" s="345"/>
      <c r="K55" s="311"/>
      <c r="L55" s="311"/>
      <c r="M55" s="311"/>
    </row>
    <row r="56" spans="1:21" s="366" customFormat="1" ht="25" x14ac:dyDescent="0.5">
      <c r="B56" s="402">
        <v>4</v>
      </c>
      <c r="C56" s="400" t="s">
        <v>28</v>
      </c>
      <c r="D56" s="401" t="s">
        <v>9</v>
      </c>
      <c r="E56" s="401"/>
      <c r="F56" s="401"/>
      <c r="G56" s="363"/>
      <c r="H56" s="403"/>
      <c r="I56" s="401"/>
      <c r="J56" s="345"/>
      <c r="K56" s="311"/>
      <c r="L56" s="311"/>
      <c r="M56" s="311"/>
    </row>
    <row r="57" spans="1:21" s="366" customFormat="1" ht="25" x14ac:dyDescent="0.5">
      <c r="B57" s="402">
        <v>5</v>
      </c>
      <c r="C57" s="400" t="s">
        <v>44</v>
      </c>
      <c r="D57" s="401" t="s">
        <v>9</v>
      </c>
      <c r="E57" s="401"/>
      <c r="F57" s="401"/>
      <c r="G57" s="363"/>
      <c r="H57" s="403"/>
      <c r="I57" s="401"/>
      <c r="J57" s="345"/>
      <c r="K57" s="311"/>
      <c r="L57" s="311"/>
      <c r="M57" s="311"/>
    </row>
    <row r="58" spans="1:21" s="366" customFormat="1" ht="25" x14ac:dyDescent="0.5">
      <c r="B58" s="402">
        <v>6</v>
      </c>
      <c r="C58" s="400" t="s">
        <v>234</v>
      </c>
      <c r="D58" s="401" t="s">
        <v>235</v>
      </c>
      <c r="E58" s="401"/>
      <c r="F58" s="472"/>
      <c r="G58" s="363"/>
      <c r="H58" s="403"/>
      <c r="I58" s="401"/>
      <c r="J58" s="345"/>
      <c r="K58" s="311"/>
      <c r="L58" s="311"/>
      <c r="M58" s="311"/>
    </row>
    <row r="59" spans="1:21" s="366" customFormat="1" ht="25" x14ac:dyDescent="0.5">
      <c r="B59" s="402">
        <v>6</v>
      </c>
      <c r="C59" s="400" t="s">
        <v>237</v>
      </c>
      <c r="D59" s="401" t="s">
        <v>4</v>
      </c>
      <c r="E59" s="401"/>
      <c r="F59" s="401"/>
      <c r="G59" s="363"/>
      <c r="H59" s="403"/>
      <c r="I59" s="401"/>
      <c r="J59" s="345"/>
      <c r="K59" s="311"/>
      <c r="L59" s="311"/>
      <c r="M59" s="311"/>
    </row>
    <row r="60" spans="1:21" s="366" customFormat="1" ht="25" x14ac:dyDescent="0.5">
      <c r="B60" s="402">
        <v>6</v>
      </c>
      <c r="C60" s="400" t="s">
        <v>26</v>
      </c>
      <c r="D60" s="401" t="s">
        <v>7</v>
      </c>
      <c r="E60" s="401"/>
      <c r="F60" s="401"/>
      <c r="G60" s="363"/>
      <c r="H60" s="403"/>
      <c r="I60" s="401"/>
      <c r="J60" s="345"/>
      <c r="K60" s="311"/>
      <c r="L60" s="311"/>
      <c r="M60" s="311"/>
    </row>
    <row r="61" spans="1:21" s="366" customFormat="1" ht="25" x14ac:dyDescent="0.5">
      <c r="B61" s="402">
        <v>6</v>
      </c>
      <c r="C61" s="400" t="s">
        <v>236</v>
      </c>
      <c r="D61" s="401" t="s">
        <v>4</v>
      </c>
      <c r="E61" s="401"/>
      <c r="F61" s="401"/>
      <c r="G61" s="363"/>
      <c r="H61" s="403"/>
      <c r="I61" s="401"/>
      <c r="J61" s="345"/>
      <c r="K61" s="311"/>
      <c r="L61" s="311"/>
      <c r="M61" s="311"/>
    </row>
    <row r="62" spans="1:21" s="366" customFormat="1" ht="25.5" thickBot="1" x14ac:dyDescent="0.55000000000000004">
      <c r="B62" s="404">
        <v>7</v>
      </c>
      <c r="C62" s="369" t="s">
        <v>81</v>
      </c>
      <c r="D62" s="370" t="s">
        <v>4</v>
      </c>
      <c r="E62" s="370"/>
      <c r="F62" s="370"/>
      <c r="G62" s="365"/>
      <c r="H62" s="405"/>
      <c r="I62" s="370"/>
      <c r="J62" s="244"/>
      <c r="K62" s="311"/>
      <c r="L62" s="311"/>
      <c r="M62" s="311"/>
    </row>
    <row r="63" spans="1:21" s="311" customFormat="1" ht="25.5" thickBot="1" x14ac:dyDescent="0.55000000000000004">
      <c r="B63" s="406">
        <v>1</v>
      </c>
      <c r="C63" s="407" t="s">
        <v>232</v>
      </c>
      <c r="D63" s="408" t="s">
        <v>5</v>
      </c>
      <c r="E63" s="408"/>
      <c r="F63" s="408"/>
      <c r="G63" s="398"/>
      <c r="H63" s="471"/>
      <c r="I63" s="378"/>
      <c r="J63" s="380"/>
    </row>
    <row r="64" spans="1:21" s="219" customFormat="1" ht="25.5" thickBot="1" x14ac:dyDescent="0.55000000000000004">
      <c r="B64" s="404">
        <v>1</v>
      </c>
      <c r="C64" s="369" t="s">
        <v>82</v>
      </c>
      <c r="D64" s="370" t="s">
        <v>5</v>
      </c>
      <c r="E64" s="370"/>
      <c r="F64" s="370"/>
      <c r="G64" s="445"/>
      <c r="H64" s="335"/>
      <c r="I64" s="82"/>
      <c r="J64" s="235"/>
    </row>
    <row r="65" spans="2:13" s="238" customFormat="1" ht="21.75" customHeight="1" thickBot="1" x14ac:dyDescent="0.55000000000000004">
      <c r="B65" s="446"/>
      <c r="C65" s="447" t="s">
        <v>10</v>
      </c>
      <c r="D65" s="447"/>
      <c r="E65" s="448"/>
      <c r="F65" s="449"/>
      <c r="G65" s="450"/>
      <c r="H65" s="236"/>
      <c r="I65" s="82"/>
      <c r="J65" s="237"/>
      <c r="K65" s="219"/>
      <c r="L65" s="219"/>
      <c r="M65" s="219"/>
    </row>
    <row r="66" spans="2:13" ht="25" x14ac:dyDescent="0.5">
      <c r="F66" s="241"/>
      <c r="G66" s="242"/>
      <c r="I66" s="86"/>
      <c r="L66" s="219"/>
      <c r="M66" s="219"/>
    </row>
    <row r="67" spans="2:13" ht="25.5" thickBot="1" x14ac:dyDescent="0.55000000000000004">
      <c r="F67" s="243"/>
      <c r="G67" s="244"/>
      <c r="L67" s="219"/>
      <c r="M67" s="219"/>
    </row>
    <row r="70" spans="2:13" s="245" customFormat="1" ht="20" x14ac:dyDescent="0.4">
      <c r="D70" s="245" t="s">
        <v>11</v>
      </c>
      <c r="E70" s="246"/>
    </row>
    <row r="71" spans="2:13" s="245" customFormat="1" ht="20.5" thickBot="1" x14ac:dyDescent="0.45">
      <c r="E71" s="246"/>
    </row>
    <row r="72" spans="2:13" s="245" customFormat="1" ht="20" x14ac:dyDescent="0.4">
      <c r="D72" s="247"/>
      <c r="E72" s="248"/>
      <c r="F72" s="249"/>
      <c r="G72" s="246"/>
    </row>
    <row r="73" spans="2:13" s="245" customFormat="1" ht="20" x14ac:dyDescent="0.4">
      <c r="D73" s="250"/>
      <c r="E73" s="251"/>
      <c r="F73" s="252"/>
      <c r="G73" s="246"/>
    </row>
    <row r="74" spans="2:13" s="245" customFormat="1" ht="20" x14ac:dyDescent="0.4">
      <c r="D74" s="250"/>
      <c r="E74" s="251"/>
      <c r="F74" s="252"/>
      <c r="G74" s="246"/>
    </row>
    <row r="75" spans="2:13" s="245" customFormat="1" ht="20" x14ac:dyDescent="0.4">
      <c r="D75" s="250"/>
      <c r="E75" s="251"/>
      <c r="F75" s="252"/>
      <c r="G75" s="246"/>
    </row>
    <row r="76" spans="2:13" s="245" customFormat="1" ht="20" x14ac:dyDescent="0.4">
      <c r="D76" s="250"/>
      <c r="E76" s="251"/>
      <c r="F76" s="252"/>
      <c r="G76" s="246"/>
    </row>
    <row r="77" spans="2:13" s="245" customFormat="1" ht="20" x14ac:dyDescent="0.4">
      <c r="D77" s="250"/>
      <c r="E77" s="251"/>
      <c r="F77" s="252"/>
      <c r="G77" s="246"/>
    </row>
    <row r="78" spans="2:13" s="245" customFormat="1" ht="20" x14ac:dyDescent="0.4">
      <c r="D78" s="250"/>
      <c r="E78" s="251"/>
      <c r="F78" s="252"/>
      <c r="G78" s="246"/>
    </row>
    <row r="79" spans="2:13" s="245" customFormat="1" ht="20" x14ac:dyDescent="0.4">
      <c r="D79" s="250"/>
      <c r="E79" s="251"/>
      <c r="F79" s="252"/>
      <c r="G79" s="246"/>
    </row>
    <row r="80" spans="2:13" s="245" customFormat="1" ht="20" x14ac:dyDescent="0.4">
      <c r="D80" s="250"/>
      <c r="E80" s="251"/>
      <c r="F80" s="252"/>
      <c r="G80" s="246"/>
    </row>
    <row r="81" spans="4:7" s="245" customFormat="1" ht="20" x14ac:dyDescent="0.4">
      <c r="D81" s="250"/>
      <c r="E81" s="251"/>
      <c r="F81" s="252"/>
      <c r="G81" s="246"/>
    </row>
    <row r="82" spans="4:7" s="245" customFormat="1" ht="20.5" thickBot="1" x14ac:dyDescent="0.45">
      <c r="D82" s="253"/>
      <c r="E82" s="254"/>
      <c r="F82" s="336"/>
      <c r="G82" s="246"/>
    </row>
    <row r="83" spans="4:7" s="245" customFormat="1" ht="20" x14ac:dyDescent="0.4">
      <c r="D83" s="247"/>
      <c r="E83" s="248"/>
      <c r="F83" s="249"/>
      <c r="G83" s="246"/>
    </row>
    <row r="84" spans="4:7" s="245" customFormat="1" ht="20" x14ac:dyDescent="0.4">
      <c r="D84" s="250"/>
      <c r="E84" s="251"/>
      <c r="F84" s="252"/>
      <c r="G84" s="246"/>
    </row>
    <row r="85" spans="4:7" s="245" customFormat="1" ht="20" x14ac:dyDescent="0.4">
      <c r="D85" s="250"/>
      <c r="E85" s="251"/>
      <c r="F85" s="252"/>
      <c r="G85" s="246"/>
    </row>
    <row r="86" spans="4:7" s="245" customFormat="1" ht="20" x14ac:dyDescent="0.4">
      <c r="D86" s="250"/>
      <c r="E86" s="251"/>
      <c r="F86" s="252"/>
      <c r="G86" s="246"/>
    </row>
    <row r="87" spans="4:7" s="245" customFormat="1" ht="20" x14ac:dyDescent="0.4">
      <c r="D87" s="250"/>
      <c r="E87" s="251"/>
      <c r="F87" s="252"/>
      <c r="G87" s="246"/>
    </row>
    <row r="88" spans="4:7" s="245" customFormat="1" ht="20" x14ac:dyDescent="0.4">
      <c r="D88" s="250"/>
      <c r="E88" s="251"/>
      <c r="F88" s="252"/>
      <c r="G88" s="246"/>
    </row>
    <row r="89" spans="4:7" s="245" customFormat="1" ht="20" x14ac:dyDescent="0.4">
      <c r="D89" s="250"/>
      <c r="E89" s="251"/>
      <c r="F89" s="252"/>
      <c r="G89" s="246"/>
    </row>
    <row r="90" spans="4:7" s="245" customFormat="1" ht="20" x14ac:dyDescent="0.4">
      <c r="D90" s="250"/>
      <c r="E90" s="251"/>
      <c r="F90" s="252"/>
      <c r="G90" s="246"/>
    </row>
    <row r="91" spans="4:7" s="245" customFormat="1" ht="20" x14ac:dyDescent="0.4">
      <c r="D91" s="250"/>
      <c r="E91" s="251"/>
      <c r="F91" s="252"/>
      <c r="G91" s="246"/>
    </row>
    <row r="92" spans="4:7" s="245" customFormat="1" ht="20" x14ac:dyDescent="0.4">
      <c r="D92" s="250"/>
      <c r="E92" s="251"/>
      <c r="F92" s="252"/>
      <c r="G92" s="246"/>
    </row>
    <row r="93" spans="4:7" s="245" customFormat="1" ht="20.5" thickBot="1" x14ac:dyDescent="0.45">
      <c r="D93" s="255"/>
      <c r="E93" s="256"/>
      <c r="F93" s="257"/>
      <c r="G93" s="246"/>
    </row>
    <row r="94" spans="4:7" s="245" customFormat="1" ht="20.5" thickBot="1" x14ac:dyDescent="0.45">
      <c r="D94" s="337"/>
      <c r="E94" s="338">
        <f>SUM(E72:E93)</f>
        <v>0</v>
      </c>
      <c r="F94" s="339"/>
      <c r="G94" s="246"/>
    </row>
    <row r="95" spans="4:7" s="245" customFormat="1" ht="20" x14ac:dyDescent="0.4">
      <c r="D95" s="258"/>
      <c r="E95" s="258"/>
      <c r="F95" s="258"/>
    </row>
    <row r="96" spans="4:7" s="245" customFormat="1" ht="20" x14ac:dyDescent="0.4">
      <c r="D96" s="245" t="s">
        <v>225</v>
      </c>
      <c r="E96" s="246"/>
    </row>
    <row r="97" spans="4:7" s="245" customFormat="1" ht="20.5" thickBot="1" x14ac:dyDescent="0.45">
      <c r="E97" s="246"/>
    </row>
    <row r="98" spans="4:7" s="245" customFormat="1" ht="20" x14ac:dyDescent="0.4">
      <c r="D98" s="247"/>
      <c r="E98" s="248"/>
      <c r="F98" s="249"/>
      <c r="G98" s="246"/>
    </row>
    <row r="99" spans="4:7" s="245" customFormat="1" ht="20" x14ac:dyDescent="0.4">
      <c r="D99" s="250"/>
      <c r="E99" s="251"/>
      <c r="F99" s="252"/>
      <c r="G99" s="246"/>
    </row>
    <row r="100" spans="4:7" s="245" customFormat="1" ht="20" x14ac:dyDescent="0.4">
      <c r="D100" s="250"/>
      <c r="E100" s="251"/>
      <c r="F100" s="252"/>
      <c r="G100" s="246"/>
    </row>
    <row r="101" spans="4:7" s="245" customFormat="1" ht="20" x14ac:dyDescent="0.4">
      <c r="D101" s="250"/>
      <c r="E101" s="251"/>
      <c r="F101" s="252"/>
      <c r="G101" s="246"/>
    </row>
    <row r="102" spans="4:7" s="245" customFormat="1" ht="20" x14ac:dyDescent="0.4">
      <c r="D102" s="250"/>
      <c r="E102" s="251"/>
      <c r="F102" s="252"/>
      <c r="G102" s="246"/>
    </row>
    <row r="103" spans="4:7" s="245" customFormat="1" ht="20" x14ac:dyDescent="0.4">
      <c r="D103" s="250"/>
      <c r="E103" s="251"/>
      <c r="F103" s="252"/>
      <c r="G103" s="246"/>
    </row>
    <row r="104" spans="4:7" s="245" customFormat="1" ht="20" x14ac:dyDescent="0.4">
      <c r="D104" s="250"/>
      <c r="E104" s="251"/>
      <c r="F104" s="252"/>
      <c r="G104" s="246"/>
    </row>
    <row r="105" spans="4:7" s="245" customFormat="1" ht="20" x14ac:dyDescent="0.4">
      <c r="D105" s="250"/>
      <c r="E105" s="251"/>
      <c r="F105" s="252"/>
      <c r="G105" s="246"/>
    </row>
    <row r="106" spans="4:7" s="245" customFormat="1" ht="20" x14ac:dyDescent="0.4">
      <c r="D106" s="250"/>
      <c r="E106" s="251"/>
      <c r="F106" s="252"/>
      <c r="G106" s="246"/>
    </row>
    <row r="107" spans="4:7" s="245" customFormat="1" ht="20.5" thickBot="1" x14ac:dyDescent="0.45">
      <c r="D107" s="255"/>
      <c r="E107" s="256"/>
      <c r="F107" s="257"/>
      <c r="G107" s="246"/>
    </row>
    <row r="108" spans="4:7" s="245" customFormat="1" ht="20" x14ac:dyDescent="0.4">
      <c r="D108" s="371"/>
      <c r="E108" s="372"/>
      <c r="F108" s="340"/>
      <c r="G108" s="246"/>
    </row>
    <row r="109" spans="4:7" s="245" customFormat="1" ht="20" x14ac:dyDescent="0.4">
      <c r="D109" s="250"/>
      <c r="E109" s="251"/>
      <c r="F109" s="252"/>
      <c r="G109" s="246"/>
    </row>
    <row r="110" spans="4:7" s="245" customFormat="1" ht="20" x14ac:dyDescent="0.4">
      <c r="D110" s="250"/>
      <c r="E110" s="251"/>
      <c r="F110" s="252"/>
      <c r="G110" s="246"/>
    </row>
    <row r="111" spans="4:7" s="245" customFormat="1" ht="20" x14ac:dyDescent="0.4">
      <c r="D111" s="250"/>
      <c r="E111" s="251"/>
      <c r="F111" s="252"/>
      <c r="G111" s="246"/>
    </row>
    <row r="112" spans="4:7" s="245" customFormat="1" ht="20" x14ac:dyDescent="0.4">
      <c r="D112" s="250"/>
      <c r="E112" s="251"/>
      <c r="F112" s="252"/>
      <c r="G112" s="246"/>
    </row>
    <row r="113" spans="4:8" s="245" customFormat="1" ht="20" x14ac:dyDescent="0.4">
      <c r="D113" s="250"/>
      <c r="E113" s="251"/>
      <c r="F113" s="252"/>
      <c r="G113" s="246"/>
    </row>
    <row r="114" spans="4:8" s="245" customFormat="1" ht="20" x14ac:dyDescent="0.4">
      <c r="D114" s="250"/>
      <c r="E114" s="251"/>
      <c r="F114" s="252"/>
      <c r="G114" s="246"/>
    </row>
    <row r="115" spans="4:8" s="245" customFormat="1" ht="20" x14ac:dyDescent="0.4">
      <c r="D115" s="250"/>
      <c r="E115" s="251"/>
      <c r="F115" s="252"/>
      <c r="G115" s="246"/>
    </row>
    <row r="116" spans="4:8" s="245" customFormat="1" ht="20" x14ac:dyDescent="0.4">
      <c r="D116" s="250"/>
      <c r="E116" s="251"/>
      <c r="F116" s="252"/>
      <c r="G116" s="246"/>
    </row>
    <row r="117" spans="4:8" s="245" customFormat="1" ht="20.5" thickBot="1" x14ac:dyDescent="0.45">
      <c r="D117" s="255"/>
      <c r="E117" s="256"/>
      <c r="F117" s="257"/>
      <c r="G117" s="246"/>
    </row>
    <row r="118" spans="4:8" s="245" customFormat="1" ht="20.5" thickBot="1" x14ac:dyDescent="0.45">
      <c r="D118" s="337"/>
      <c r="E118" s="338">
        <f>SUM(E98:E117)</f>
        <v>0</v>
      </c>
      <c r="F118" s="340"/>
      <c r="G118" s="246"/>
    </row>
    <row r="119" spans="4:8" s="245" customFormat="1" ht="20" x14ac:dyDescent="0.4">
      <c r="D119" s="258"/>
      <c r="E119" s="258"/>
      <c r="F119" s="258"/>
    </row>
    <row r="120" spans="4:8" s="245" customFormat="1" ht="20" x14ac:dyDescent="0.4">
      <c r="D120" s="258"/>
      <c r="E120" s="258"/>
      <c r="F120" s="258"/>
    </row>
    <row r="121" spans="4:8" x14ac:dyDescent="0.25">
      <c r="G121" s="239"/>
      <c r="H121" s="239"/>
    </row>
    <row r="122" spans="4:8" x14ac:dyDescent="0.25">
      <c r="G122" s="239"/>
      <c r="H122" s="239"/>
    </row>
    <row r="123" spans="4:8" x14ac:dyDescent="0.25">
      <c r="G123" s="239"/>
      <c r="H123" s="239"/>
    </row>
    <row r="124" spans="4:8" s="245" customFormat="1" ht="20" x14ac:dyDescent="0.4">
      <c r="D124" s="259" t="s">
        <v>47</v>
      </c>
      <c r="E124" s="258"/>
      <c r="F124" s="258"/>
    </row>
    <row r="125" spans="4:8" s="245" customFormat="1" ht="20" x14ac:dyDescent="0.4">
      <c r="D125" s="258"/>
      <c r="E125" s="258"/>
      <c r="F125" s="258"/>
    </row>
    <row r="126" spans="4:8" s="260" customFormat="1" ht="20.5" thickBot="1" x14ac:dyDescent="0.45">
      <c r="D126" s="258"/>
      <c r="E126" s="258"/>
      <c r="F126" s="258"/>
    </row>
    <row r="127" spans="4:8" s="245" customFormat="1" ht="20" x14ac:dyDescent="0.4">
      <c r="D127" s="247">
        <v>1.7</v>
      </c>
      <c r="E127" s="248">
        <v>2</v>
      </c>
      <c r="F127" s="249"/>
    </row>
    <row r="128" spans="4:8" s="245" customFormat="1" ht="20" x14ac:dyDescent="0.4">
      <c r="D128" s="250"/>
      <c r="E128" s="251"/>
      <c r="F128" s="252"/>
    </row>
    <row r="129" spans="4:8" s="245" customFormat="1" ht="20" x14ac:dyDescent="0.4">
      <c r="D129" s="250"/>
      <c r="E129" s="251"/>
      <c r="F129" s="252"/>
    </row>
    <row r="130" spans="4:8" s="245" customFormat="1" ht="20" x14ac:dyDescent="0.4">
      <c r="D130" s="250"/>
      <c r="E130" s="251"/>
      <c r="F130" s="252"/>
    </row>
    <row r="131" spans="4:8" s="245" customFormat="1" ht="20" x14ac:dyDescent="0.4">
      <c r="D131" s="250"/>
      <c r="E131" s="251"/>
      <c r="F131" s="252"/>
    </row>
    <row r="132" spans="4:8" s="245" customFormat="1" ht="20" x14ac:dyDescent="0.4">
      <c r="D132" s="250"/>
      <c r="E132" s="251"/>
      <c r="F132" s="252"/>
    </row>
    <row r="133" spans="4:8" s="245" customFormat="1" ht="20" x14ac:dyDescent="0.4">
      <c r="D133" s="250"/>
      <c r="E133" s="251"/>
      <c r="F133" s="252"/>
    </row>
    <row r="134" spans="4:8" s="245" customFormat="1" ht="20" x14ac:dyDescent="0.4">
      <c r="D134" s="250"/>
      <c r="E134" s="251"/>
      <c r="F134" s="252"/>
    </row>
    <row r="135" spans="4:8" s="245" customFormat="1" ht="20.5" thickBot="1" x14ac:dyDescent="0.45">
      <c r="D135" s="255"/>
      <c r="E135" s="256"/>
      <c r="F135" s="257"/>
    </row>
    <row r="136" spans="4:8" s="245" customFormat="1" ht="20.5" thickBot="1" x14ac:dyDescent="0.45">
      <c r="E136" s="261">
        <f>SUM(E127:E135)</f>
        <v>2</v>
      </c>
      <c r="F136" s="261"/>
    </row>
    <row r="137" spans="4:8" x14ac:dyDescent="0.25">
      <c r="G137" s="239"/>
      <c r="H137" s="239"/>
    </row>
    <row r="138" spans="4:8" x14ac:dyDescent="0.25">
      <c r="G138" s="239"/>
      <c r="H138" s="239"/>
    </row>
    <row r="142" spans="4:8" s="245" customFormat="1" ht="20" x14ac:dyDescent="0.4">
      <c r="D142" s="259" t="s">
        <v>33</v>
      </c>
      <c r="E142" s="258"/>
      <c r="F142" s="258"/>
    </row>
    <row r="143" spans="4:8" s="245" customFormat="1" ht="20" x14ac:dyDescent="0.4">
      <c r="D143" s="258"/>
      <c r="E143" s="258"/>
      <c r="F143" s="258"/>
    </row>
    <row r="144" spans="4:8" s="260" customFormat="1" ht="20.5" thickBot="1" x14ac:dyDescent="0.45">
      <c r="D144" s="258"/>
      <c r="E144" s="258"/>
      <c r="F144" s="258"/>
    </row>
    <row r="145" spans="4:8" s="245" customFormat="1" ht="20" x14ac:dyDescent="0.4">
      <c r="D145" s="247"/>
      <c r="E145" s="248"/>
      <c r="F145" s="249"/>
    </row>
    <row r="146" spans="4:8" s="245" customFormat="1" ht="20" x14ac:dyDescent="0.4">
      <c r="D146" s="250"/>
      <c r="E146" s="251"/>
      <c r="F146" s="252"/>
    </row>
    <row r="147" spans="4:8" s="245" customFormat="1" ht="20" x14ac:dyDescent="0.4">
      <c r="D147" s="250"/>
      <c r="E147" s="251"/>
      <c r="F147" s="252"/>
    </row>
    <row r="148" spans="4:8" s="245" customFormat="1" ht="20" x14ac:dyDescent="0.4">
      <c r="D148" s="250"/>
      <c r="E148" s="251"/>
      <c r="F148" s="252"/>
    </row>
    <row r="149" spans="4:8" s="245" customFormat="1" ht="20" x14ac:dyDescent="0.4">
      <c r="D149" s="250"/>
      <c r="E149" s="251"/>
      <c r="F149" s="252"/>
    </row>
    <row r="150" spans="4:8" s="245" customFormat="1" ht="20" x14ac:dyDescent="0.4">
      <c r="D150" s="250"/>
      <c r="E150" s="251"/>
      <c r="F150" s="252"/>
    </row>
    <row r="151" spans="4:8" s="245" customFormat="1" ht="20.5" thickBot="1" x14ac:dyDescent="0.45">
      <c r="D151" s="255"/>
      <c r="E151" s="256"/>
      <c r="F151" s="257"/>
    </row>
    <row r="152" spans="4:8" s="245" customFormat="1" ht="20.5" thickBot="1" x14ac:dyDescent="0.45">
      <c r="E152" s="261">
        <f>SUM(E145:E151)</f>
        <v>0</v>
      </c>
      <c r="F152" s="261"/>
    </row>
    <row r="154" spans="4:8" ht="20" x14ac:dyDescent="0.4">
      <c r="D154" s="245" t="s">
        <v>31</v>
      </c>
      <c r="E154" s="246"/>
      <c r="F154" s="245"/>
      <c r="G154" s="239"/>
      <c r="H154" s="239"/>
    </row>
    <row r="155" spans="4:8" ht="20.5" thickBot="1" x14ac:dyDescent="0.45">
      <c r="D155" s="245"/>
      <c r="E155" s="246"/>
      <c r="F155" s="245"/>
      <c r="G155" s="239"/>
      <c r="H155" s="239"/>
    </row>
    <row r="156" spans="4:8" ht="20" x14ac:dyDescent="0.4">
      <c r="D156" s="247"/>
      <c r="E156" s="248"/>
      <c r="F156" s="252"/>
      <c r="G156" s="239"/>
      <c r="H156" s="239"/>
    </row>
    <row r="157" spans="4:8" ht="20" x14ac:dyDescent="0.4">
      <c r="D157" s="250"/>
      <c r="E157" s="251"/>
      <c r="F157" s="252"/>
      <c r="G157" s="239"/>
      <c r="H157" s="239"/>
    </row>
    <row r="158" spans="4:8" ht="20" x14ac:dyDescent="0.4">
      <c r="D158" s="250"/>
      <c r="E158" s="251"/>
      <c r="F158" s="252"/>
      <c r="G158" s="239"/>
      <c r="H158" s="239"/>
    </row>
    <row r="159" spans="4:8" ht="20" x14ac:dyDescent="0.4">
      <c r="D159" s="250"/>
      <c r="E159" s="251"/>
      <c r="F159" s="252"/>
      <c r="G159" s="239"/>
      <c r="H159" s="239"/>
    </row>
    <row r="160" spans="4:8" ht="20" x14ac:dyDescent="0.4">
      <c r="D160" s="250"/>
      <c r="E160" s="251"/>
      <c r="F160" s="252"/>
      <c r="G160" s="239"/>
      <c r="H160" s="239"/>
    </row>
    <row r="161" spans="4:8" ht="20" x14ac:dyDescent="0.4">
      <c r="D161" s="250"/>
      <c r="E161" s="251"/>
      <c r="F161" s="252"/>
      <c r="G161" s="239"/>
      <c r="H161" s="239"/>
    </row>
    <row r="162" spans="4:8" ht="20.5" thickBot="1" x14ac:dyDescent="0.45">
      <c r="D162" s="245"/>
      <c r="E162" s="261">
        <f>SUM(E156:E161)</f>
        <v>0</v>
      </c>
      <c r="F162" s="261"/>
      <c r="G162" s="239"/>
      <c r="H162" s="239"/>
    </row>
  </sheetData>
  <mergeCells count="1">
    <mergeCell ref="H1:O1"/>
  </mergeCells>
  <phoneticPr fontId="3" type="noConversion"/>
  <pageMargins left="0.16" right="0.16" top="0.17" bottom="0.22" header="0.5" footer="0.5"/>
  <pageSetup paperSize="9" scale="52" fitToHeight="0" orientation="portrait" r:id="rId1"/>
  <headerFooter alignWithMargins="0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11"/>
  </sheetPr>
  <dimension ref="A1:U129"/>
  <sheetViews>
    <sheetView view="pageBreakPreview" topLeftCell="E48" zoomScale="70" zoomScaleNormal="100" zoomScaleSheetLayoutView="70" workbookViewId="0">
      <selection activeCell="F48" sqref="F1:Q1048576"/>
    </sheetView>
  </sheetViews>
  <sheetFormatPr defaultRowHeight="12.5" x14ac:dyDescent="0.25"/>
  <cols>
    <col min="1" max="1" width="11.54296875" customWidth="1"/>
    <col min="2" max="2" width="8.1796875" bestFit="1" customWidth="1"/>
    <col min="3" max="3" width="107.1796875" bestFit="1" customWidth="1"/>
    <col min="4" max="4" width="10.453125" bestFit="1" customWidth="1"/>
    <col min="5" max="5" width="28.453125" style="18" customWidth="1"/>
    <col min="6" max="6" width="14.54296875" bestFit="1" customWidth="1"/>
    <col min="7" max="7" width="29.1796875" style="18" bestFit="1" customWidth="1"/>
    <col min="8" max="8" width="68.7265625" style="18" customWidth="1"/>
    <col min="9" max="9" width="8.7265625" customWidth="1"/>
    <col min="10" max="10" width="12.26953125" bestFit="1" customWidth="1"/>
    <col min="11" max="11" width="9.54296875" customWidth="1"/>
    <col min="12" max="12" width="12.54296875" bestFit="1" customWidth="1"/>
  </cols>
  <sheetData>
    <row r="1" spans="1:15" s="88" customFormat="1" ht="23.5" thickBot="1" x14ac:dyDescent="0.55000000000000004">
      <c r="A1" s="87"/>
      <c r="B1" s="273"/>
      <c r="C1" s="110"/>
      <c r="D1" s="112" t="s">
        <v>29</v>
      </c>
      <c r="E1" s="89"/>
      <c r="F1" s="197"/>
      <c r="G1" s="106"/>
      <c r="H1" s="930"/>
      <c r="I1" s="930"/>
      <c r="J1" s="930"/>
      <c r="K1" s="930"/>
      <c r="L1" s="930"/>
      <c r="M1" s="930"/>
      <c r="N1" s="930"/>
      <c r="O1" s="930"/>
    </row>
    <row r="2" spans="1:15" s="88" customFormat="1" ht="29.25" customHeight="1" thickBot="1" x14ac:dyDescent="0.45">
      <c r="A2" s="92"/>
      <c r="B2" s="94"/>
      <c r="C2" s="93"/>
      <c r="D2" s="107"/>
      <c r="E2" s="95"/>
      <c r="F2" s="95"/>
      <c r="G2" s="793"/>
      <c r="H2" s="90"/>
      <c r="I2" s="90"/>
      <c r="J2" s="90"/>
      <c r="K2" s="91"/>
      <c r="L2" s="91"/>
    </row>
    <row r="3" spans="1:15" s="88" customFormat="1" ht="13.5" customHeight="1" x14ac:dyDescent="0.45">
      <c r="A3" s="92"/>
      <c r="B3" s="94"/>
      <c r="C3" s="111"/>
      <c r="D3" s="94"/>
      <c r="E3" s="95"/>
      <c r="F3" s="95"/>
      <c r="G3" s="100"/>
      <c r="H3" s="90"/>
      <c r="I3" s="90"/>
      <c r="J3" s="90"/>
      <c r="K3" s="91"/>
      <c r="L3" s="91"/>
    </row>
    <row r="4" spans="1:15" s="88" customFormat="1" ht="22.5" x14ac:dyDescent="0.45">
      <c r="A4" s="92"/>
      <c r="B4" s="92"/>
      <c r="C4" s="95"/>
      <c r="D4" s="94"/>
      <c r="E4" s="95"/>
      <c r="F4" s="95"/>
      <c r="G4" s="100"/>
      <c r="H4" s="90"/>
      <c r="I4" s="90"/>
      <c r="J4" s="90"/>
      <c r="K4" s="91"/>
      <c r="L4" s="91"/>
    </row>
    <row r="5" spans="1:15" s="88" customFormat="1" ht="23" x14ac:dyDescent="0.5">
      <c r="A5" s="92"/>
      <c r="B5" s="98" t="s">
        <v>30</v>
      </c>
      <c r="C5" s="95"/>
      <c r="D5" s="274"/>
      <c r="E5" s="95"/>
      <c r="F5" s="95"/>
      <c r="G5" s="100"/>
      <c r="H5" s="90"/>
      <c r="I5" s="90"/>
      <c r="J5" s="90"/>
      <c r="K5" s="96"/>
      <c r="L5" s="96"/>
    </row>
    <row r="6" spans="1:15" s="93" customFormat="1" ht="23" x14ac:dyDescent="0.5">
      <c r="A6" s="94"/>
      <c r="B6" s="98" t="s">
        <v>50</v>
      </c>
      <c r="C6" s="111"/>
      <c r="D6" s="94"/>
      <c r="F6" s="95"/>
      <c r="G6" s="100"/>
    </row>
    <row r="7" spans="1:15" s="97" customFormat="1" ht="23" x14ac:dyDescent="0.5">
      <c r="B7" s="101" t="s">
        <v>32</v>
      </c>
      <c r="D7" s="108"/>
      <c r="E7" s="99"/>
      <c r="F7" s="99"/>
      <c r="G7" s="100"/>
    </row>
    <row r="8" spans="1:15" s="97" customFormat="1" ht="23.5" thickBot="1" x14ac:dyDescent="0.55000000000000004">
      <c r="B8" s="102" t="s">
        <v>51</v>
      </c>
      <c r="C8" s="103"/>
      <c r="D8" s="109"/>
      <c r="E8" s="104"/>
      <c r="F8" s="104"/>
      <c r="G8" s="105"/>
    </row>
    <row r="9" spans="1:15" s="60" customFormat="1" ht="27.5" x14ac:dyDescent="0.55000000000000004">
      <c r="C9" s="85"/>
      <c r="E9" s="84"/>
      <c r="F9" s="62"/>
      <c r="G9" s="84"/>
      <c r="H9" s="61"/>
    </row>
    <row r="10" spans="1:15" s="60" customFormat="1" ht="27.5" x14ac:dyDescent="0.55000000000000004">
      <c r="C10" s="85" t="s">
        <v>46</v>
      </c>
      <c r="E10" s="84"/>
      <c r="F10" s="62"/>
      <c r="G10" s="84"/>
      <c r="H10" s="61"/>
    </row>
    <row r="11" spans="1:15" s="2" customFormat="1" ht="18" thickBot="1" x14ac:dyDescent="0.4">
      <c r="E11" s="19"/>
      <c r="G11" s="19"/>
      <c r="H11" s="19"/>
    </row>
    <row r="12" spans="1:15" s="2" customFormat="1" ht="18.5" thickBot="1" x14ac:dyDescent="0.45">
      <c r="B12" s="20" t="s">
        <v>0</v>
      </c>
      <c r="C12" s="21" t="s">
        <v>1</v>
      </c>
      <c r="D12" s="21" t="s">
        <v>2</v>
      </c>
      <c r="E12" s="33" t="s">
        <v>3</v>
      </c>
      <c r="F12" s="22"/>
      <c r="G12" s="23"/>
    </row>
    <row r="13" spans="1:15" s="451" customFormat="1" ht="25.5" thickBot="1" x14ac:dyDescent="0.55000000000000004">
      <c r="B13" s="330">
        <v>1</v>
      </c>
      <c r="C13" s="333" t="s">
        <v>296</v>
      </c>
      <c r="D13" s="331" t="s">
        <v>5</v>
      </c>
      <c r="E13" s="416"/>
      <c r="F13" s="332"/>
      <c r="G13" s="417"/>
      <c r="H13" s="452"/>
      <c r="I13" s="453"/>
      <c r="J13" s="67"/>
      <c r="K13" s="311"/>
    </row>
    <row r="14" spans="1:15" s="451" customFormat="1" ht="25.5" thickBot="1" x14ac:dyDescent="0.55000000000000004">
      <c r="B14" s="341">
        <v>1</v>
      </c>
      <c r="C14" s="374" t="s">
        <v>297</v>
      </c>
      <c r="D14" s="342" t="s">
        <v>5</v>
      </c>
      <c r="E14" s="426"/>
      <c r="F14" s="343"/>
      <c r="G14" s="427"/>
      <c r="H14" s="452"/>
      <c r="I14" s="453"/>
      <c r="J14" s="67"/>
      <c r="K14" s="311"/>
    </row>
    <row r="15" spans="1:15" s="451" customFormat="1" ht="25.5" thickBot="1" x14ac:dyDescent="0.55000000000000004">
      <c r="B15" s="364">
        <v>1</v>
      </c>
      <c r="C15" s="385" t="s">
        <v>298</v>
      </c>
      <c r="D15" s="386" t="s">
        <v>5</v>
      </c>
      <c r="E15" s="428"/>
      <c r="F15" s="387"/>
      <c r="G15" s="429"/>
      <c r="H15" s="452"/>
      <c r="I15" s="453"/>
      <c r="J15" s="67"/>
      <c r="K15" s="311"/>
    </row>
    <row r="16" spans="1:15" s="451" customFormat="1" ht="25.5" thickBot="1" x14ac:dyDescent="0.55000000000000004">
      <c r="B16" s="330">
        <v>1</v>
      </c>
      <c r="C16" s="333" t="s">
        <v>155</v>
      </c>
      <c r="D16" s="331" t="s">
        <v>5</v>
      </c>
      <c r="E16" s="416"/>
      <c r="F16" s="332"/>
      <c r="G16" s="417"/>
      <c r="H16" s="452"/>
      <c r="I16" s="453"/>
      <c r="J16" s="67"/>
      <c r="K16" s="311"/>
    </row>
    <row r="17" spans="2:12" s="451" customFormat="1" ht="25.5" thickBot="1" x14ac:dyDescent="0.55000000000000004">
      <c r="B17" s="392">
        <v>1</v>
      </c>
      <c r="C17" s="393" t="s">
        <v>156</v>
      </c>
      <c r="D17" s="394" t="s">
        <v>5</v>
      </c>
      <c r="E17" s="454"/>
      <c r="F17" s="395"/>
      <c r="G17" s="417"/>
      <c r="H17" s="452"/>
      <c r="I17" s="453"/>
      <c r="J17" s="67"/>
      <c r="K17" s="311"/>
    </row>
    <row r="18" spans="2:12" s="451" customFormat="1" ht="25.5" thickBot="1" x14ac:dyDescent="0.55000000000000004">
      <c r="B18" s="422">
        <v>2</v>
      </c>
      <c r="C18" s="423" t="s">
        <v>181</v>
      </c>
      <c r="D18" s="424" t="s">
        <v>5</v>
      </c>
      <c r="E18" s="425"/>
      <c r="F18" s="439"/>
      <c r="G18" s="417"/>
      <c r="H18" s="452"/>
      <c r="I18" s="453"/>
      <c r="J18" s="67"/>
      <c r="K18" s="311"/>
    </row>
    <row r="19" spans="2:12" s="451" customFormat="1" ht="25.5" thickBot="1" x14ac:dyDescent="0.55000000000000004">
      <c r="B19" s="422">
        <v>2</v>
      </c>
      <c r="C19" s="423" t="s">
        <v>170</v>
      </c>
      <c r="D19" s="424" t="s">
        <v>5</v>
      </c>
      <c r="E19" s="425"/>
      <c r="F19" s="439"/>
      <c r="G19" s="417"/>
      <c r="H19" s="452"/>
      <c r="I19" s="453"/>
      <c r="J19" s="67"/>
      <c r="K19" s="311"/>
    </row>
    <row r="20" spans="2:12" s="451" customFormat="1" ht="25.5" thickBot="1" x14ac:dyDescent="0.55000000000000004">
      <c r="B20" s="330">
        <v>2</v>
      </c>
      <c r="C20" s="333" t="s">
        <v>171</v>
      </c>
      <c r="D20" s="331" t="s">
        <v>5</v>
      </c>
      <c r="E20" s="416"/>
      <c r="F20" s="332"/>
      <c r="G20" s="417"/>
      <c r="H20" s="452"/>
      <c r="I20" s="453"/>
      <c r="J20" s="67"/>
      <c r="K20" s="311"/>
    </row>
    <row r="21" spans="2:12" s="451" customFormat="1" ht="25.5" thickBot="1" x14ac:dyDescent="0.55000000000000004">
      <c r="B21" s="330">
        <v>2</v>
      </c>
      <c r="C21" s="333" t="s">
        <v>174</v>
      </c>
      <c r="D21" s="331" t="s">
        <v>5</v>
      </c>
      <c r="E21" s="416"/>
      <c r="F21" s="332"/>
      <c r="G21" s="417"/>
      <c r="H21" s="452"/>
      <c r="I21" s="453"/>
      <c r="J21" s="67"/>
      <c r="K21" s="311"/>
    </row>
    <row r="22" spans="2:12" s="461" customFormat="1" ht="25.5" thickBot="1" x14ac:dyDescent="0.55000000000000004">
      <c r="B22" s="443">
        <v>3</v>
      </c>
      <c r="C22" s="455" t="s">
        <v>157</v>
      </c>
      <c r="D22" s="431" t="s">
        <v>5</v>
      </c>
      <c r="E22" s="456"/>
      <c r="F22" s="431"/>
      <c r="G22" s="457"/>
      <c r="H22" s="458"/>
      <c r="I22" s="459"/>
      <c r="J22" s="460"/>
      <c r="K22" s="311"/>
      <c r="L22" s="451"/>
    </row>
    <row r="23" spans="2:12" s="311" customFormat="1" ht="25.5" thickBot="1" x14ac:dyDescent="0.55000000000000004">
      <c r="B23" s="330">
        <v>1</v>
      </c>
      <c r="C23" s="333" t="s">
        <v>75</v>
      </c>
      <c r="D23" s="331" t="s">
        <v>4</v>
      </c>
      <c r="E23" s="332"/>
      <c r="F23" s="332"/>
      <c r="G23" s="417"/>
      <c r="H23" s="373"/>
      <c r="I23" s="362"/>
      <c r="J23" s="242"/>
    </row>
    <row r="24" spans="2:12" s="311" customFormat="1" ht="25.5" thickBot="1" x14ac:dyDescent="0.55000000000000004">
      <c r="B24" s="341">
        <v>1</v>
      </c>
      <c r="C24" s="374" t="s">
        <v>55</v>
      </c>
      <c r="D24" s="342" t="s">
        <v>4</v>
      </c>
      <c r="E24" s="343"/>
      <c r="F24" s="343"/>
      <c r="G24" s="427"/>
      <c r="H24" s="373"/>
      <c r="I24" s="362"/>
      <c r="J24" s="242"/>
    </row>
    <row r="25" spans="2:12" s="311" customFormat="1" ht="25.5" thickBot="1" x14ac:dyDescent="0.55000000000000004">
      <c r="B25" s="364">
        <v>1</v>
      </c>
      <c r="C25" s="385" t="s">
        <v>56</v>
      </c>
      <c r="D25" s="386" t="s">
        <v>4</v>
      </c>
      <c r="E25" s="387"/>
      <c r="F25" s="387"/>
      <c r="G25" s="429"/>
      <c r="H25" s="373"/>
      <c r="I25" s="362"/>
      <c r="J25" s="242"/>
    </row>
    <row r="26" spans="2:12" s="451" customFormat="1" ht="25" x14ac:dyDescent="0.5">
      <c r="B26" s="422">
        <v>1</v>
      </c>
      <c r="C26" s="423" t="s">
        <v>12</v>
      </c>
      <c r="D26" s="424" t="s">
        <v>7</v>
      </c>
      <c r="E26" s="425"/>
      <c r="F26" s="439"/>
      <c r="G26" s="430"/>
      <c r="H26" s="452"/>
      <c r="I26" s="453"/>
      <c r="J26" s="67"/>
      <c r="K26" s="311"/>
    </row>
    <row r="27" spans="2:12" s="451" customFormat="1" ht="25" x14ac:dyDescent="0.5">
      <c r="B27" s="341">
        <v>2</v>
      </c>
      <c r="C27" s="374" t="s">
        <v>17</v>
      </c>
      <c r="D27" s="342" t="s">
        <v>7</v>
      </c>
      <c r="E27" s="426"/>
      <c r="F27" s="343"/>
      <c r="G27" s="430"/>
      <c r="H27" s="462"/>
      <c r="I27" s="463"/>
      <c r="J27" s="464"/>
      <c r="K27" s="311"/>
    </row>
    <row r="28" spans="2:12" s="451" customFormat="1" ht="25" x14ac:dyDescent="0.5">
      <c r="B28" s="341">
        <v>3</v>
      </c>
      <c r="C28" s="374" t="s">
        <v>13</v>
      </c>
      <c r="D28" s="342" t="s">
        <v>7</v>
      </c>
      <c r="E28" s="426"/>
      <c r="F28" s="343"/>
      <c r="G28" s="430"/>
      <c r="H28" s="462"/>
      <c r="I28" s="463"/>
      <c r="J28" s="464"/>
      <c r="K28" s="311"/>
    </row>
    <row r="29" spans="2:12" s="451" customFormat="1" ht="25" x14ac:dyDescent="0.5">
      <c r="B29" s="341">
        <v>4</v>
      </c>
      <c r="C29" s="374" t="s">
        <v>18</v>
      </c>
      <c r="D29" s="342" t="s">
        <v>7</v>
      </c>
      <c r="E29" s="426"/>
      <c r="F29" s="343"/>
      <c r="G29" s="427"/>
      <c r="H29" s="462"/>
      <c r="I29" s="463"/>
      <c r="J29" s="464"/>
      <c r="K29" s="311"/>
    </row>
    <row r="30" spans="2:12" s="451" customFormat="1" ht="25" x14ac:dyDescent="0.5">
      <c r="B30" s="341">
        <v>6</v>
      </c>
      <c r="C30" s="374" t="s">
        <v>20</v>
      </c>
      <c r="D30" s="342" t="s">
        <v>7</v>
      </c>
      <c r="E30" s="426"/>
      <c r="F30" s="343"/>
      <c r="G30" s="427"/>
      <c r="H30" s="462"/>
      <c r="I30" s="463"/>
      <c r="J30" s="464"/>
      <c r="K30" s="311"/>
    </row>
    <row r="31" spans="2:12" s="451" customFormat="1" ht="25" x14ac:dyDescent="0.5">
      <c r="B31" s="341">
        <v>7</v>
      </c>
      <c r="C31" s="374" t="s">
        <v>14</v>
      </c>
      <c r="D31" s="342" t="s">
        <v>7</v>
      </c>
      <c r="E31" s="426"/>
      <c r="F31" s="343"/>
      <c r="G31" s="427"/>
      <c r="H31" s="462"/>
      <c r="I31" s="463"/>
      <c r="J31" s="464"/>
      <c r="K31" s="311"/>
    </row>
    <row r="32" spans="2:12" s="451" customFormat="1" ht="25" x14ac:dyDescent="0.5">
      <c r="B32" s="341">
        <v>8</v>
      </c>
      <c r="C32" s="374" t="s">
        <v>21</v>
      </c>
      <c r="D32" s="342" t="s">
        <v>7</v>
      </c>
      <c r="E32" s="426"/>
      <c r="F32" s="343"/>
      <c r="G32" s="427"/>
      <c r="H32" s="462"/>
      <c r="I32" s="463"/>
      <c r="J32" s="464"/>
      <c r="K32" s="311"/>
    </row>
    <row r="33" spans="2:11" s="451" customFormat="1" ht="25" x14ac:dyDescent="0.5">
      <c r="B33" s="341">
        <v>9</v>
      </c>
      <c r="C33" s="374" t="s">
        <v>22</v>
      </c>
      <c r="D33" s="342" t="s">
        <v>7</v>
      </c>
      <c r="E33" s="426"/>
      <c r="F33" s="343"/>
      <c r="G33" s="427"/>
      <c r="H33" s="462"/>
      <c r="I33" s="463"/>
      <c r="J33" s="464"/>
      <c r="K33" s="311"/>
    </row>
    <row r="34" spans="2:11" s="451" customFormat="1" ht="25.5" thickBot="1" x14ac:dyDescent="0.55000000000000004">
      <c r="B34" s="341">
        <v>10</v>
      </c>
      <c r="C34" s="374" t="s">
        <v>23</v>
      </c>
      <c r="D34" s="342" t="s">
        <v>5</v>
      </c>
      <c r="E34" s="426"/>
      <c r="F34" s="343"/>
      <c r="G34" s="427"/>
      <c r="H34" s="462"/>
      <c r="I34" s="463"/>
      <c r="J34" s="464"/>
      <c r="K34" s="311"/>
    </row>
    <row r="35" spans="2:11" s="311" customFormat="1" ht="25" x14ac:dyDescent="0.5">
      <c r="B35" s="330">
        <v>1</v>
      </c>
      <c r="C35" s="333" t="s">
        <v>15</v>
      </c>
      <c r="D35" s="331" t="s">
        <v>4</v>
      </c>
      <c r="E35" s="332"/>
      <c r="F35" s="332"/>
      <c r="G35" s="312"/>
      <c r="H35" s="776"/>
      <c r="I35" s="362"/>
      <c r="J35" s="242"/>
    </row>
    <row r="36" spans="2:11" s="311" customFormat="1" ht="25" x14ac:dyDescent="0.5">
      <c r="B36" s="341">
        <v>2</v>
      </c>
      <c r="C36" s="374" t="s">
        <v>89</v>
      </c>
      <c r="D36" s="342" t="s">
        <v>7</v>
      </c>
      <c r="E36" s="439"/>
      <c r="F36" s="343"/>
      <c r="G36" s="363"/>
      <c r="H36" s="344"/>
      <c r="I36" s="362"/>
      <c r="J36" s="345"/>
    </row>
    <row r="37" spans="2:11" s="311" customFormat="1" ht="25" x14ac:dyDescent="0.5">
      <c r="B37" s="341">
        <v>3</v>
      </c>
      <c r="C37" s="374" t="s">
        <v>78</v>
      </c>
      <c r="D37" s="342" t="s">
        <v>4</v>
      </c>
      <c r="E37" s="439"/>
      <c r="F37" s="343"/>
      <c r="G37" s="363"/>
      <c r="H37" s="344"/>
      <c r="I37" s="362"/>
      <c r="J37" s="345"/>
    </row>
    <row r="38" spans="2:11" s="311" customFormat="1" ht="25" x14ac:dyDescent="0.5">
      <c r="B38" s="341">
        <v>4</v>
      </c>
      <c r="C38" s="374" t="s">
        <v>79</v>
      </c>
      <c r="D38" s="342" t="s">
        <v>4</v>
      </c>
      <c r="E38" s="439"/>
      <c r="F38" s="343"/>
      <c r="G38" s="363"/>
      <c r="H38" s="344"/>
      <c r="I38" s="362"/>
      <c r="J38" s="345"/>
    </row>
    <row r="39" spans="2:11" s="311" customFormat="1" ht="25" x14ac:dyDescent="0.5">
      <c r="B39" s="341">
        <v>5</v>
      </c>
      <c r="C39" s="374" t="s">
        <v>41</v>
      </c>
      <c r="D39" s="342" t="s">
        <v>4</v>
      </c>
      <c r="E39" s="439"/>
      <c r="F39" s="343"/>
      <c r="G39" s="363"/>
      <c r="H39" s="344"/>
      <c r="I39" s="362"/>
      <c r="J39" s="345"/>
    </row>
    <row r="40" spans="2:11" s="311" customFormat="1" ht="25" x14ac:dyDescent="0.5">
      <c r="B40" s="341">
        <v>6</v>
      </c>
      <c r="C40" s="374" t="s">
        <v>80</v>
      </c>
      <c r="D40" s="342" t="s">
        <v>4</v>
      </c>
      <c r="E40" s="439"/>
      <c r="F40" s="343"/>
      <c r="G40" s="363"/>
      <c r="H40" s="344"/>
      <c r="I40" s="362"/>
      <c r="J40" s="345"/>
    </row>
    <row r="41" spans="2:11" s="311" customFormat="1" ht="25" x14ac:dyDescent="0.5">
      <c r="B41" s="341">
        <v>7</v>
      </c>
      <c r="C41" s="374" t="s">
        <v>90</v>
      </c>
      <c r="D41" s="342" t="s">
        <v>7</v>
      </c>
      <c r="E41" s="439"/>
      <c r="F41" s="343"/>
      <c r="G41" s="363"/>
      <c r="H41" s="344"/>
      <c r="I41" s="362"/>
      <c r="J41" s="345"/>
    </row>
    <row r="42" spans="2:11" s="311" customFormat="1" ht="25" x14ac:dyDescent="0.5">
      <c r="B42" s="341">
        <v>8</v>
      </c>
      <c r="C42" s="374" t="s">
        <v>93</v>
      </c>
      <c r="D42" s="342" t="s">
        <v>4</v>
      </c>
      <c r="E42" s="439"/>
      <c r="F42" s="343"/>
      <c r="G42" s="363"/>
      <c r="H42" s="344"/>
      <c r="I42" s="362"/>
      <c r="J42" s="345"/>
    </row>
    <row r="43" spans="2:11" s="311" customFormat="1" ht="25" x14ac:dyDescent="0.5">
      <c r="B43" s="341">
        <v>9</v>
      </c>
      <c r="C43" s="374" t="s">
        <v>91</v>
      </c>
      <c r="D43" s="342" t="s">
        <v>4</v>
      </c>
      <c r="E43" s="439"/>
      <c r="F43" s="343"/>
      <c r="G43" s="363"/>
      <c r="H43" s="344"/>
      <c r="I43" s="362"/>
      <c r="J43" s="345"/>
    </row>
    <row r="44" spans="2:11" s="311" customFormat="1" ht="25" x14ac:dyDescent="0.5">
      <c r="B44" s="341">
        <v>10</v>
      </c>
      <c r="C44" s="374" t="s">
        <v>92</v>
      </c>
      <c r="D44" s="342" t="s">
        <v>4</v>
      </c>
      <c r="E44" s="439"/>
      <c r="F44" s="343"/>
      <c r="G44" s="363"/>
      <c r="H44" s="344"/>
      <c r="I44" s="362"/>
      <c r="J44" s="345"/>
    </row>
    <row r="45" spans="2:11" s="311" customFormat="1" ht="25" x14ac:dyDescent="0.5">
      <c r="B45" s="341">
        <v>11</v>
      </c>
      <c r="C45" s="374" t="s">
        <v>42</v>
      </c>
      <c r="D45" s="342" t="s">
        <v>4</v>
      </c>
      <c r="E45" s="439"/>
      <c r="F45" s="343"/>
      <c r="G45" s="363"/>
      <c r="H45" s="344"/>
      <c r="I45" s="362"/>
      <c r="J45" s="345"/>
    </row>
    <row r="46" spans="2:11" s="311" customFormat="1" ht="25.5" thickBot="1" x14ac:dyDescent="0.55000000000000004">
      <c r="B46" s="364">
        <v>12</v>
      </c>
      <c r="C46" s="385" t="s">
        <v>43</v>
      </c>
      <c r="D46" s="386" t="s">
        <v>4</v>
      </c>
      <c r="E46" s="395"/>
      <c r="F46" s="387"/>
      <c r="G46" s="365"/>
      <c r="H46" s="471"/>
      <c r="I46" s="362"/>
      <c r="J46" s="380"/>
    </row>
    <row r="47" spans="2:11" s="451" customFormat="1" ht="25" x14ac:dyDescent="0.5">
      <c r="B47" s="341">
        <v>12</v>
      </c>
      <c r="C47" s="374" t="s">
        <v>24</v>
      </c>
      <c r="D47" s="342" t="s">
        <v>4</v>
      </c>
      <c r="E47" s="426"/>
      <c r="F47" s="343"/>
      <c r="G47" s="427"/>
      <c r="H47" s="462"/>
      <c r="I47" s="463"/>
      <c r="J47" s="464"/>
      <c r="K47" s="311"/>
    </row>
    <row r="48" spans="2:11" s="451" customFormat="1" ht="25" x14ac:dyDescent="0.5">
      <c r="B48" s="341">
        <v>13</v>
      </c>
      <c r="C48" s="374" t="s">
        <v>25</v>
      </c>
      <c r="D48" s="342" t="s">
        <v>7</v>
      </c>
      <c r="E48" s="426"/>
      <c r="F48" s="343"/>
      <c r="G48" s="427"/>
      <c r="H48" s="462"/>
      <c r="I48" s="463"/>
      <c r="J48" s="464"/>
      <c r="K48" s="311"/>
    </row>
    <row r="49" spans="1:21" s="451" customFormat="1" ht="25" x14ac:dyDescent="0.5">
      <c r="B49" s="341">
        <v>14</v>
      </c>
      <c r="C49" s="374" t="s">
        <v>38</v>
      </c>
      <c r="D49" s="342" t="s">
        <v>7</v>
      </c>
      <c r="E49" s="426"/>
      <c r="F49" s="343"/>
      <c r="G49" s="427"/>
      <c r="H49" s="462"/>
      <c r="I49" s="463"/>
      <c r="J49" s="464"/>
      <c r="K49" s="311"/>
    </row>
    <row r="50" spans="1:21" s="451" customFormat="1" ht="25" x14ac:dyDescent="0.5">
      <c r="B50" s="341">
        <v>14</v>
      </c>
      <c r="C50" s="374" t="s">
        <v>77</v>
      </c>
      <c r="D50" s="342" t="s">
        <v>7</v>
      </c>
      <c r="E50" s="426"/>
      <c r="F50" s="439"/>
      <c r="G50" s="427"/>
      <c r="H50" s="462"/>
      <c r="I50" s="463"/>
      <c r="J50" s="464"/>
      <c r="K50" s="311"/>
    </row>
    <row r="51" spans="1:21" s="451" customFormat="1" ht="25" x14ac:dyDescent="0.5">
      <c r="B51" s="341">
        <v>15</v>
      </c>
      <c r="C51" s="465" t="s">
        <v>39</v>
      </c>
      <c r="D51" s="463" t="s">
        <v>5</v>
      </c>
      <c r="E51" s="463"/>
      <c r="F51" s="343"/>
      <c r="G51" s="427"/>
      <c r="H51" s="462"/>
      <c r="I51" s="463"/>
      <c r="J51" s="464"/>
      <c r="K51" s="311"/>
    </row>
    <row r="52" spans="1:21" s="451" customFormat="1" ht="25.5" thickBot="1" x14ac:dyDescent="0.55000000000000004">
      <c r="B52" s="364">
        <v>16</v>
      </c>
      <c r="C52" s="466" t="s">
        <v>40</v>
      </c>
      <c r="D52" s="467" t="s">
        <v>5</v>
      </c>
      <c r="E52" s="467"/>
      <c r="F52" s="387"/>
      <c r="G52" s="429"/>
      <c r="H52" s="462"/>
      <c r="I52" s="463"/>
      <c r="J52" s="464"/>
      <c r="K52" s="311"/>
    </row>
    <row r="53" spans="1:21" s="311" customFormat="1" ht="25" x14ac:dyDescent="0.5">
      <c r="A53" s="366"/>
      <c r="B53" s="330">
        <v>2</v>
      </c>
      <c r="C53" s="333" t="s">
        <v>482</v>
      </c>
      <c r="D53" s="331" t="s">
        <v>4</v>
      </c>
      <c r="E53" s="332"/>
      <c r="F53" s="332"/>
      <c r="G53" s="312"/>
      <c r="H53" s="344"/>
      <c r="I53" s="362"/>
      <c r="J53" s="345"/>
      <c r="M53" s="683"/>
      <c r="N53" s="686"/>
      <c r="O53" s="688"/>
      <c r="P53" s="686"/>
      <c r="Q53" s="688"/>
      <c r="R53" s="686">
        <f>ROUND(F53*1.2,2)</f>
        <v>0</v>
      </c>
      <c r="S53" s="345">
        <f>ROUND(R53/1.2,2)</f>
        <v>0</v>
      </c>
      <c r="T53" s="344">
        <f>ROUND(F53*1.34,2)</f>
        <v>0</v>
      </c>
      <c r="U53" s="345">
        <f>ROUND(T53/1.2,2)</f>
        <v>0</v>
      </c>
    </row>
    <row r="54" spans="1:21" s="311" customFormat="1" ht="25.5" thickBot="1" x14ac:dyDescent="0.55000000000000004">
      <c r="A54" s="366"/>
      <c r="B54" s="341">
        <v>1</v>
      </c>
      <c r="C54" s="374" t="s">
        <v>483</v>
      </c>
      <c r="D54" s="342" t="s">
        <v>4</v>
      </c>
      <c r="E54" s="343"/>
      <c r="F54" s="343"/>
      <c r="G54" s="363"/>
      <c r="H54" s="344"/>
      <c r="I54" s="362"/>
      <c r="J54" s="345"/>
      <c r="M54" s="683"/>
      <c r="N54" s="686"/>
      <c r="O54" s="688"/>
      <c r="P54" s="686"/>
      <c r="Q54" s="688"/>
      <c r="R54" s="686">
        <f>ROUND(F54*1.2,2)</f>
        <v>0</v>
      </c>
      <c r="S54" s="345">
        <f>ROUND(R54/1.2,2)</f>
        <v>0</v>
      </c>
      <c r="T54" s="344">
        <f>ROUND(F54*1.34,2)</f>
        <v>0</v>
      </c>
      <c r="U54" s="345">
        <f>ROUND(T54/1.2,2)</f>
        <v>0</v>
      </c>
    </row>
    <row r="55" spans="1:21" s="311" customFormat="1" ht="25.5" thickBot="1" x14ac:dyDescent="0.55000000000000004">
      <c r="B55" s="388">
        <v>1</v>
      </c>
      <c r="C55" s="389" t="s">
        <v>166</v>
      </c>
      <c r="D55" s="390" t="s">
        <v>9</v>
      </c>
      <c r="E55" s="391"/>
      <c r="F55" s="391"/>
      <c r="G55" s="379"/>
      <c r="H55" s="344"/>
      <c r="I55" s="362"/>
      <c r="J55" s="345"/>
    </row>
    <row r="56" spans="1:21" s="311" customFormat="1" ht="25.5" thickBot="1" x14ac:dyDescent="0.55000000000000004">
      <c r="B56" s="388">
        <v>1</v>
      </c>
      <c r="C56" s="389" t="s">
        <v>226</v>
      </c>
      <c r="D56" s="390" t="s">
        <v>9</v>
      </c>
      <c r="E56" s="391"/>
      <c r="F56" s="391"/>
      <c r="G56" s="379"/>
      <c r="H56" s="344"/>
      <c r="I56" s="362"/>
      <c r="J56" s="345"/>
    </row>
    <row r="57" spans="1:21" s="366" customFormat="1" ht="25.5" thickBot="1" x14ac:dyDescent="0.55000000000000004">
      <c r="B57" s="330">
        <v>1</v>
      </c>
      <c r="C57" s="399" t="s">
        <v>76</v>
      </c>
      <c r="D57" s="367" t="s">
        <v>4</v>
      </c>
      <c r="E57" s="367"/>
      <c r="F57" s="367"/>
      <c r="G57" s="312"/>
      <c r="H57" s="368"/>
      <c r="I57" s="367"/>
      <c r="J57" s="242"/>
      <c r="K57" s="311"/>
      <c r="L57" s="311"/>
      <c r="M57" s="311"/>
    </row>
    <row r="58" spans="1:21" s="366" customFormat="1" ht="25" x14ac:dyDescent="0.5">
      <c r="B58" s="341">
        <v>2</v>
      </c>
      <c r="C58" s="400" t="s">
        <v>16</v>
      </c>
      <c r="D58" s="401" t="s">
        <v>4</v>
      </c>
      <c r="E58" s="401"/>
      <c r="F58" s="401"/>
      <c r="G58" s="363"/>
      <c r="H58" s="368"/>
      <c r="I58" s="367"/>
      <c r="J58" s="242"/>
      <c r="K58" s="311"/>
      <c r="L58" s="311"/>
      <c r="M58" s="311"/>
    </row>
    <row r="59" spans="1:21" s="366" customFormat="1" ht="25" x14ac:dyDescent="0.5">
      <c r="B59" s="402">
        <v>3</v>
      </c>
      <c r="C59" s="400" t="s">
        <v>27</v>
      </c>
      <c r="D59" s="401" t="s">
        <v>9</v>
      </c>
      <c r="E59" s="401"/>
      <c r="F59" s="401"/>
      <c r="G59" s="363"/>
      <c r="H59" s="403"/>
      <c r="I59" s="401"/>
      <c r="J59" s="345"/>
      <c r="K59" s="311"/>
      <c r="L59" s="311"/>
      <c r="M59" s="311"/>
    </row>
    <row r="60" spans="1:21" s="366" customFormat="1" ht="25" x14ac:dyDescent="0.5">
      <c r="B60" s="402">
        <v>4</v>
      </c>
      <c r="C60" s="400" t="s">
        <v>28</v>
      </c>
      <c r="D60" s="401" t="s">
        <v>9</v>
      </c>
      <c r="E60" s="401"/>
      <c r="F60" s="401"/>
      <c r="G60" s="363"/>
      <c r="H60" s="403"/>
      <c r="I60" s="401"/>
      <c r="J60" s="345"/>
      <c r="K60" s="311"/>
      <c r="L60" s="311"/>
      <c r="M60" s="311"/>
    </row>
    <row r="61" spans="1:21" s="366" customFormat="1" ht="25" x14ac:dyDescent="0.5">
      <c r="B61" s="402">
        <v>5</v>
      </c>
      <c r="C61" s="400" t="s">
        <v>44</v>
      </c>
      <c r="D61" s="401" t="s">
        <v>9</v>
      </c>
      <c r="E61" s="401"/>
      <c r="F61" s="401"/>
      <c r="G61" s="363"/>
      <c r="H61" s="403"/>
      <c r="I61" s="401"/>
      <c r="J61" s="345"/>
      <c r="K61" s="311"/>
      <c r="L61" s="311"/>
      <c r="M61" s="311"/>
    </row>
    <row r="62" spans="1:21" s="366" customFormat="1" ht="25" x14ac:dyDescent="0.5">
      <c r="B62" s="402">
        <v>6</v>
      </c>
      <c r="C62" s="400" t="s">
        <v>26</v>
      </c>
      <c r="D62" s="401" t="s">
        <v>7</v>
      </c>
      <c r="E62" s="401"/>
      <c r="F62" s="401"/>
      <c r="G62" s="363"/>
      <c r="H62" s="403"/>
      <c r="I62" s="401"/>
      <c r="J62" s="345"/>
      <c r="K62" s="311"/>
      <c r="L62" s="311"/>
      <c r="M62" s="311"/>
    </row>
    <row r="63" spans="1:21" s="366" customFormat="1" ht="25.5" thickBot="1" x14ac:dyDescent="0.55000000000000004">
      <c r="B63" s="404">
        <v>7</v>
      </c>
      <c r="C63" s="369" t="s">
        <v>81</v>
      </c>
      <c r="D63" s="370" t="s">
        <v>4</v>
      </c>
      <c r="E63" s="370"/>
      <c r="F63" s="370"/>
      <c r="G63" s="365"/>
      <c r="H63" s="405"/>
      <c r="I63" s="370"/>
      <c r="J63" s="244"/>
      <c r="K63" s="311"/>
      <c r="L63" s="311"/>
      <c r="M63" s="311"/>
    </row>
    <row r="64" spans="1:21" s="451" customFormat="1" ht="25.5" thickBot="1" x14ac:dyDescent="0.55000000000000004">
      <c r="B64" s="406">
        <v>1</v>
      </c>
      <c r="C64" s="407" t="s">
        <v>48</v>
      </c>
      <c r="D64" s="408" t="s">
        <v>5</v>
      </c>
      <c r="E64" s="408"/>
      <c r="F64" s="408"/>
      <c r="G64" s="468"/>
      <c r="H64" s="469"/>
      <c r="I64" s="453"/>
      <c r="J64" s="67"/>
      <c r="K64" s="311"/>
    </row>
    <row r="65" spans="2:12" s="29" customFormat="1" ht="23" thickBot="1" x14ac:dyDescent="0.5">
      <c r="B65" s="50"/>
      <c r="C65" s="51" t="s">
        <v>10</v>
      </c>
      <c r="D65" s="51"/>
      <c r="E65" s="52"/>
      <c r="F65" s="65"/>
      <c r="G65" s="66"/>
      <c r="H65" s="56"/>
      <c r="I65" s="66"/>
      <c r="J65" s="66"/>
      <c r="K65" s="2"/>
      <c r="L65" s="2"/>
    </row>
    <row r="66" spans="2:12" ht="25" x14ac:dyDescent="0.5">
      <c r="F66" s="17"/>
      <c r="G66" s="67"/>
    </row>
    <row r="67" spans="2:12" ht="25.5" thickBot="1" x14ac:dyDescent="0.55000000000000004">
      <c r="F67" s="78"/>
      <c r="G67" s="68"/>
    </row>
    <row r="69" spans="2:12" s="1" customFormat="1" ht="20" x14ac:dyDescent="0.4">
      <c r="E69" s="3"/>
    </row>
    <row r="70" spans="2:12" s="1" customFormat="1" ht="20" x14ac:dyDescent="0.4">
      <c r="E70" s="3"/>
    </row>
    <row r="71" spans="2:12" s="1" customFormat="1" ht="20" x14ac:dyDescent="0.4">
      <c r="D71" s="1" t="s">
        <v>11</v>
      </c>
      <c r="E71" s="3"/>
    </row>
    <row r="72" spans="2:12" s="1" customFormat="1" ht="20.5" thickBot="1" x14ac:dyDescent="0.45">
      <c r="E72" s="3"/>
    </row>
    <row r="73" spans="2:12" s="1" customFormat="1" ht="20" x14ac:dyDescent="0.4">
      <c r="D73" s="10"/>
      <c r="E73" s="11"/>
      <c r="F73" s="4"/>
      <c r="G73" s="3"/>
    </row>
    <row r="74" spans="2:12" s="1" customFormat="1" ht="20" x14ac:dyDescent="0.4">
      <c r="D74" s="9"/>
      <c r="E74" s="8"/>
      <c r="F74" s="6"/>
      <c r="G74" s="3"/>
    </row>
    <row r="75" spans="2:12" s="1" customFormat="1" ht="20" x14ac:dyDescent="0.4">
      <c r="D75" s="9"/>
      <c r="E75" s="8"/>
      <c r="F75" s="6"/>
      <c r="G75" s="3"/>
    </row>
    <row r="76" spans="2:12" s="1" customFormat="1" ht="20" x14ac:dyDescent="0.4">
      <c r="D76" s="9"/>
      <c r="E76" s="8"/>
      <c r="F76" s="6"/>
      <c r="G76" s="3"/>
    </row>
    <row r="77" spans="2:12" s="1" customFormat="1" ht="20" x14ac:dyDescent="0.4">
      <c r="D77" s="9"/>
      <c r="E77" s="8"/>
      <c r="F77" s="6"/>
      <c r="G77" s="3"/>
    </row>
    <row r="78" spans="2:12" s="1" customFormat="1" ht="20" x14ac:dyDescent="0.4">
      <c r="D78" s="9"/>
      <c r="E78" s="8"/>
      <c r="F78" s="6"/>
      <c r="G78" s="3"/>
    </row>
    <row r="79" spans="2:12" s="1" customFormat="1" ht="20" x14ac:dyDescent="0.4">
      <c r="D79" s="9"/>
      <c r="E79" s="8"/>
      <c r="F79" s="6"/>
      <c r="G79" s="3"/>
    </row>
    <row r="80" spans="2:12" s="1" customFormat="1" ht="20" x14ac:dyDescent="0.4">
      <c r="D80" s="9"/>
      <c r="E80" s="8"/>
      <c r="F80" s="6"/>
      <c r="G80" s="3"/>
    </row>
    <row r="81" spans="4:7" s="1" customFormat="1" ht="20" x14ac:dyDescent="0.4">
      <c r="D81" s="9"/>
      <c r="E81" s="8"/>
      <c r="F81" s="6"/>
      <c r="G81" s="3"/>
    </row>
    <row r="82" spans="4:7" s="1" customFormat="1" ht="20" x14ac:dyDescent="0.4">
      <c r="D82" s="9"/>
      <c r="E82" s="8"/>
      <c r="F82" s="6"/>
      <c r="G82" s="3"/>
    </row>
    <row r="83" spans="4:7" s="1" customFormat="1" ht="20.5" thickBot="1" x14ac:dyDescent="0.45">
      <c r="D83" s="80"/>
      <c r="E83" s="58"/>
      <c r="F83" s="81"/>
      <c r="G83" s="3"/>
    </row>
    <row r="84" spans="4:7" s="1" customFormat="1" ht="20" x14ac:dyDescent="0.4">
      <c r="D84" s="10"/>
      <c r="E84" s="11"/>
      <c r="F84" s="4"/>
      <c r="G84" s="3"/>
    </row>
    <row r="85" spans="4:7" s="1" customFormat="1" ht="20" x14ac:dyDescent="0.4">
      <c r="D85" s="9"/>
      <c r="E85" s="8"/>
      <c r="F85" s="6"/>
      <c r="G85" s="3"/>
    </row>
    <row r="86" spans="4:7" s="1" customFormat="1" ht="20" x14ac:dyDescent="0.4">
      <c r="D86" s="9"/>
      <c r="E86" s="8"/>
      <c r="F86" s="6"/>
      <c r="G86" s="3"/>
    </row>
    <row r="87" spans="4:7" s="1" customFormat="1" ht="20" x14ac:dyDescent="0.4">
      <c r="D87" s="9"/>
      <c r="E87" s="8"/>
      <c r="F87" s="6"/>
      <c r="G87" s="3"/>
    </row>
    <row r="88" spans="4:7" s="1" customFormat="1" ht="20" x14ac:dyDescent="0.4">
      <c r="D88" s="9"/>
      <c r="E88" s="8"/>
      <c r="F88" s="6"/>
      <c r="G88" s="3"/>
    </row>
    <row r="89" spans="4:7" s="1" customFormat="1" ht="20" x14ac:dyDescent="0.4">
      <c r="D89" s="9"/>
      <c r="E89" s="8"/>
      <c r="F89" s="6"/>
      <c r="G89" s="3"/>
    </row>
    <row r="90" spans="4:7" s="1" customFormat="1" ht="20" x14ac:dyDescent="0.4">
      <c r="D90" s="9"/>
      <c r="E90" s="8"/>
      <c r="F90" s="6"/>
      <c r="G90" s="3"/>
    </row>
    <row r="91" spans="4:7" s="1" customFormat="1" ht="20" x14ac:dyDescent="0.4">
      <c r="D91" s="9"/>
      <c r="E91" s="8"/>
      <c r="F91" s="6"/>
      <c r="G91" s="3"/>
    </row>
    <row r="92" spans="4:7" s="1" customFormat="1" ht="20" x14ac:dyDescent="0.4">
      <c r="D92" s="9"/>
      <c r="E92" s="8"/>
      <c r="F92" s="6"/>
      <c r="G92" s="3"/>
    </row>
    <row r="93" spans="4:7" s="1" customFormat="1" ht="20" x14ac:dyDescent="0.4">
      <c r="D93" s="9"/>
      <c r="E93" s="8"/>
      <c r="F93" s="6"/>
      <c r="G93" s="3"/>
    </row>
    <row r="94" spans="4:7" s="1" customFormat="1" ht="20.5" thickBot="1" x14ac:dyDescent="0.45">
      <c r="D94" s="12"/>
      <c r="E94" s="13"/>
      <c r="F94" s="5"/>
      <c r="G94" s="3"/>
    </row>
    <row r="95" spans="4:7" s="1" customFormat="1" ht="20.5" thickBot="1" x14ac:dyDescent="0.45">
      <c r="D95" s="53"/>
      <c r="E95" s="54">
        <f>SUM(E73:E94)</f>
        <v>0</v>
      </c>
      <c r="F95" s="55"/>
      <c r="G95" s="3"/>
    </row>
    <row r="96" spans="4:7" s="1" customFormat="1" ht="20" x14ac:dyDescent="0.4">
      <c r="D96" s="14"/>
      <c r="E96" s="14"/>
      <c r="F96" s="14"/>
    </row>
    <row r="97" spans="4:8" s="1" customFormat="1" ht="20" x14ac:dyDescent="0.4">
      <c r="D97" s="14"/>
      <c r="E97" s="14"/>
      <c r="F97" s="14"/>
    </row>
    <row r="98" spans="4:8" s="1" customFormat="1" ht="20" x14ac:dyDescent="0.4">
      <c r="D98" s="14"/>
      <c r="E98" s="14"/>
      <c r="F98" s="14"/>
    </row>
    <row r="99" spans="4:8" x14ac:dyDescent="0.25">
      <c r="G99"/>
      <c r="H99"/>
    </row>
    <row r="100" spans="4:8" x14ac:dyDescent="0.25">
      <c r="G100"/>
      <c r="H100"/>
    </row>
    <row r="101" spans="4:8" x14ac:dyDescent="0.25">
      <c r="G101"/>
      <c r="H101"/>
    </row>
    <row r="102" spans="4:8" s="1" customFormat="1" ht="20" x14ac:dyDescent="0.4">
      <c r="D102" s="16" t="s">
        <v>165</v>
      </c>
      <c r="E102" s="14"/>
      <c r="F102" s="14"/>
    </row>
    <row r="103" spans="4:8" s="1" customFormat="1" ht="20" x14ac:dyDescent="0.4">
      <c r="D103" s="14"/>
      <c r="E103" s="14"/>
      <c r="F103" s="14"/>
    </row>
    <row r="104" spans="4:8" s="15" customFormat="1" ht="20.5" thickBot="1" x14ac:dyDescent="0.45">
      <c r="D104" s="14"/>
      <c r="E104" s="14"/>
      <c r="F104" s="14"/>
    </row>
    <row r="105" spans="4:8" s="1" customFormat="1" ht="20" x14ac:dyDescent="0.4">
      <c r="D105" s="10"/>
      <c r="E105" s="11"/>
      <c r="F105" s="4"/>
    </row>
    <row r="106" spans="4:8" s="1" customFormat="1" ht="20" x14ac:dyDescent="0.4">
      <c r="D106" s="9"/>
      <c r="E106" s="8"/>
      <c r="F106" s="6"/>
    </row>
    <row r="107" spans="4:8" s="1" customFormat="1" ht="20" x14ac:dyDescent="0.4">
      <c r="D107" s="9"/>
      <c r="E107" s="8"/>
      <c r="F107" s="6"/>
    </row>
    <row r="108" spans="4:8" s="1" customFormat="1" ht="20" x14ac:dyDescent="0.4">
      <c r="D108" s="9"/>
      <c r="E108" s="8"/>
      <c r="F108" s="6"/>
    </row>
    <row r="109" spans="4:8" s="1" customFormat="1" ht="20" x14ac:dyDescent="0.4">
      <c r="D109" s="9"/>
      <c r="E109" s="8"/>
      <c r="F109" s="6"/>
    </row>
    <row r="110" spans="4:8" s="1" customFormat="1" ht="20" x14ac:dyDescent="0.4">
      <c r="D110" s="9"/>
      <c r="E110" s="8"/>
      <c r="F110" s="6"/>
    </row>
    <row r="111" spans="4:8" s="1" customFormat="1" ht="20" x14ac:dyDescent="0.4">
      <c r="D111" s="9"/>
      <c r="E111" s="8"/>
      <c r="F111" s="6"/>
    </row>
    <row r="112" spans="4:8" s="1" customFormat="1" ht="20" x14ac:dyDescent="0.4">
      <c r="D112" s="9"/>
      <c r="E112" s="8"/>
      <c r="F112" s="6"/>
    </row>
    <row r="113" spans="4:8" s="1" customFormat="1" ht="20.5" thickBot="1" x14ac:dyDescent="0.45">
      <c r="D113" s="12"/>
      <c r="E113" s="13"/>
      <c r="F113" s="5"/>
    </row>
    <row r="114" spans="4:8" s="1" customFormat="1" ht="20.5" thickBot="1" x14ac:dyDescent="0.45">
      <c r="E114" s="7">
        <f>SUM(E105:E113)</f>
        <v>0</v>
      </c>
      <c r="F114" s="7"/>
    </row>
    <row r="115" spans="4:8" x14ac:dyDescent="0.25">
      <c r="G115"/>
      <c r="H115"/>
    </row>
    <row r="116" spans="4:8" x14ac:dyDescent="0.25">
      <c r="G116"/>
      <c r="H116"/>
    </row>
    <row r="122" spans="4:8" ht="20" x14ac:dyDescent="0.4">
      <c r="D122" s="1" t="s">
        <v>36</v>
      </c>
      <c r="E122" s="3"/>
      <c r="F122" s="1"/>
    </row>
    <row r="123" spans="4:8" ht="20" x14ac:dyDescent="0.4">
      <c r="D123" s="1"/>
      <c r="E123" s="3"/>
      <c r="F123" s="1"/>
    </row>
    <row r="124" spans="4:8" ht="20" x14ac:dyDescent="0.4">
      <c r="D124" s="8"/>
      <c r="E124" s="8"/>
      <c r="F124" s="71"/>
    </row>
    <row r="125" spans="4:8" ht="20" x14ac:dyDescent="0.4">
      <c r="D125" s="8"/>
      <c r="E125" s="8"/>
      <c r="F125" s="71"/>
    </row>
    <row r="126" spans="4:8" ht="20" x14ac:dyDescent="0.4">
      <c r="D126" s="8"/>
      <c r="E126" s="8"/>
      <c r="F126" s="71"/>
    </row>
    <row r="127" spans="4:8" ht="20" x14ac:dyDescent="0.4">
      <c r="D127" s="8"/>
      <c r="E127" s="8"/>
      <c r="F127" s="71"/>
    </row>
    <row r="128" spans="4:8" ht="20.5" thickBot="1" x14ac:dyDescent="0.45">
      <c r="D128" s="8"/>
      <c r="E128" s="58"/>
      <c r="F128" s="72"/>
    </row>
    <row r="129" spans="4:6" ht="20.5" thickBot="1" x14ac:dyDescent="0.45">
      <c r="D129" s="1"/>
      <c r="E129" s="69">
        <f>SUM(E124:E128)</f>
        <v>0</v>
      </c>
      <c r="F129" s="70"/>
    </row>
  </sheetData>
  <mergeCells count="1">
    <mergeCell ref="H1:O1"/>
  </mergeCells>
  <phoneticPr fontId="3" type="noConversion"/>
  <pageMargins left="0.16" right="0.16" top="0.17" bottom="0.22" header="0.5" footer="0.5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19</vt:i4>
      </vt:variant>
    </vt:vector>
  </HeadingPairs>
  <TitlesOfParts>
    <vt:vector size="41" baseType="lpstr">
      <vt:lpstr>Оглавление</vt:lpstr>
      <vt:lpstr>Сайдинг </vt:lpstr>
      <vt:lpstr> Кровля МП Норман</vt:lpstr>
      <vt:lpstr>Кровля МП Пуретан</vt:lpstr>
      <vt:lpstr>Кровля МП Викинг 0,5</vt:lpstr>
      <vt:lpstr>Кровля Валори 0,5</vt:lpstr>
      <vt:lpstr>Кровля МП Пурман 0,5</vt:lpstr>
      <vt:lpstr> кровля Изомат глянец</vt:lpstr>
      <vt:lpstr>Кровля матовая (Изомат)</vt:lpstr>
      <vt:lpstr>Кровля МК-Трейд НОРДА +Германия</vt:lpstr>
      <vt:lpstr>ЗАБОР ШТАКЕТ</vt:lpstr>
      <vt:lpstr>Профильные трубы </vt:lpstr>
      <vt:lpstr>Таблица веса ЧМ</vt:lpstr>
      <vt:lpstr>Водосток DOCKE</vt:lpstr>
      <vt:lpstr>Водoсток Ю-Пласт </vt:lpstr>
      <vt:lpstr>Водосток прям МП</vt:lpstr>
      <vt:lpstr>Водосток  (Изомат)</vt:lpstr>
      <vt:lpstr>Водосток ТН</vt:lpstr>
      <vt:lpstr>Водосток круглый (МП)</vt:lpstr>
      <vt:lpstr>Сйдинг Ю-пласт</vt:lpstr>
      <vt:lpstr>Сайдинг Дёке</vt:lpstr>
      <vt:lpstr>Утеплитель PAROС</vt:lpstr>
      <vt:lpstr>' кровля Изомат глянец'!Область_печати</vt:lpstr>
      <vt:lpstr>' Кровля МП Норман'!Область_печати</vt:lpstr>
      <vt:lpstr>'Водoсток Ю-Пласт '!Область_печати</vt:lpstr>
      <vt:lpstr>'Водосток  (Изомат)'!Область_печати</vt:lpstr>
      <vt:lpstr>'Водосток DOCKE'!Область_печати</vt:lpstr>
      <vt:lpstr>'Водосток круглый (МП)'!Область_печати</vt:lpstr>
      <vt:lpstr>'Водосток прям МП'!Область_печати</vt:lpstr>
      <vt:lpstr>'Водосток ТН'!Область_печати</vt:lpstr>
      <vt:lpstr>'ЗАБОР ШТАКЕТ'!Область_печати</vt:lpstr>
      <vt:lpstr>'Кровля Валори 0,5'!Область_печати</vt:lpstr>
      <vt:lpstr>'Кровля матовая (Изомат)'!Область_печати</vt:lpstr>
      <vt:lpstr>'Кровля МК-Трейд НОРДА +Германия'!Область_печати</vt:lpstr>
      <vt:lpstr>'Кровля МП Викинг 0,5'!Область_печати</vt:lpstr>
      <vt:lpstr>'Кровля МП Пуретан'!Область_печати</vt:lpstr>
      <vt:lpstr>'Кровля МП Пурман 0,5'!Область_печати</vt:lpstr>
      <vt:lpstr>'Сайдинг '!Область_печати</vt:lpstr>
      <vt:lpstr>'Сайдинг Дёке'!Область_печати</vt:lpstr>
      <vt:lpstr>'Сйдинг Ю-пласт'!Область_печати</vt:lpstr>
      <vt:lpstr>'Утеплитель PAROС'!Область_печати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пк</cp:lastModifiedBy>
  <cp:lastPrinted>2022-03-09T09:29:38Z</cp:lastPrinted>
  <dcterms:created xsi:type="dcterms:W3CDTF">2007-03-21T04:50:59Z</dcterms:created>
  <dcterms:modified xsi:type="dcterms:W3CDTF">2022-03-30T14:33:51Z</dcterms:modified>
</cp:coreProperties>
</file>